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500" visibility="visible"/>
  </bookViews>
  <sheets>
    <sheet name="Order_Form" sheetId="1" r:id="rId4"/>
    <sheet name="Order_Table" sheetId="2" state="hidden" r:id="rId5"/>
  </sheets>
  <definedNames>
    <definedName name="OrderFormProducts">'Order_Form'!$B$15:$R$2000</definedName>
    <definedName name="DiscsOrdered" localSheetId="0">'Order_Form'!$G$15:$G$387</definedName>
    <definedName name="Z_1134C5CE_9937_4B1C_88C0_A538A52CB1BA_.wvu.Cols" localSheetId="0">Order_Form!$B:$F</definedName>
    <definedName name="_xlnm.Print_Area_0_0" localSheetId="0">Order_Form!$A:$S</definedName>
    <definedName name="_xlnm.Print_Area_0_0_0" localSheetId="0">Order_Form!$G:$R</definedName>
    <definedName name="EstimatedSubtotal" localSheetId="1">'Order_Table'!$S$2:$S$2854</definedName>
    <definedName name="_xlnm.Print_Area" localSheetId="0">'Order_Form'!$G:$T</definedName>
  </definedNames>
  <calcPr calcId="999999" calcMode="auto" calcCompleted="1" fullCalcOnLoad="0" forceFullCalc="0"/>
</workbook>
</file>

<file path=xl/sharedStrings.xml><?xml version="1.0" encoding="utf-8"?>
<sst xmlns="http://schemas.openxmlformats.org/spreadsheetml/2006/main" uniqueCount="3581">
  <si>
    <t xml:space="preserve"> </t>
  </si>
  <si>
    <t>Updated 05/01/2024</t>
  </si>
  <si>
    <t>Discs Ordered</t>
  </si>
  <si>
    <t>More Discs to Unlock Next Pricing Tier</t>
  </si>
  <si>
    <t>25 Discs</t>
  </si>
  <si>
    <t>50 Discs</t>
  </si>
  <si>
    <t>100 Discs</t>
  </si>
  <si>
    <t>200 Discs</t>
  </si>
  <si>
    <t>500 Discs</t>
  </si>
  <si>
    <t>Next Tier</t>
  </si>
  <si>
    <t xml:space="preserve">Estimated Subtotal: </t>
  </si>
  <si>
    <t>* The order subtotal is an estimate, intended as a useful reference for building your order only. The displayed amount is based on standard quantity pricing breaks and does not include freight. Your actual total may vary based on your individual pricing terms, adjustments, applicable taxes, and freight. "</t>
  </si>
  <si>
    <t>NA</t>
  </si>
  <si>
    <t>SHIPPING</t>
  </si>
  <si>
    <t>Name:</t>
  </si>
  <si>
    <t>Order Date</t>
  </si>
  <si>
    <t xml:space="preserve">Address: </t>
  </si>
  <si>
    <t>Order Number</t>
  </si>
  <si>
    <t>Cell Formatting Guide</t>
  </si>
  <si>
    <t>Description</t>
  </si>
  <si>
    <t>Address:</t>
  </si>
  <si>
    <t>PO Number</t>
  </si>
  <si>
    <t>Item or option is in Stock</t>
  </si>
  <si>
    <t>City:</t>
  </si>
  <si>
    <t>State:</t>
  </si>
  <si>
    <t>UPS Account #</t>
  </si>
  <si>
    <t>out</t>
  </si>
  <si>
    <t>Option is currently out of stock</t>
  </si>
  <si>
    <t>Country:</t>
  </si>
  <si>
    <t>Zip:</t>
  </si>
  <si>
    <t>Contact Person</t>
  </si>
  <si>
    <t>Option is not produced for this item</t>
  </si>
  <si>
    <t>BILLING</t>
  </si>
  <si>
    <t>Daytime Phone</t>
  </si>
  <si>
    <t>New item or option</t>
  </si>
  <si>
    <t>Header</t>
  </si>
  <si>
    <t>SUM</t>
  </si>
  <si>
    <t>Credit Card Number</t>
  </si>
  <si>
    <t>Subheader</t>
  </si>
  <si>
    <r>
      <rPr>
        <rFont val="Arial"/>
        <b val="true"/>
        <i val="false"/>
        <strike val="false"/>
        <color rgb="FF000000"/>
        <sz val="11"/>
        <u val="none"/>
      </rPr>
      <t xml:space="preserve">Exp.</t>
    </r>
    <r>
      <rPr>
        <rFont val="Arial"/>
        <b val="true"/>
        <i val="false"/>
        <strike val="false"/>
        <color rgb="FF000000"/>
        <sz val="10"/>
        <u val="none"/>
      </rPr>
      <t xml:space="preserve"> 
</t>
    </r>
    <r>
      <rPr>
        <rFont val="Arial"/>
        <b val="false"/>
        <i val="false"/>
        <strike val="false"/>
        <color rgb="FF000000"/>
        <sz val="9"/>
        <u val="none"/>
      </rPr>
      <t xml:space="preserve">(MM/YY)</t>
    </r>
  </si>
  <si>
    <t>CVC</t>
  </si>
  <si>
    <t>Matrix Options</t>
  </si>
  <si>
    <t xml:space="preserve">Country: </t>
  </si>
  <si>
    <t>Terms</t>
  </si>
  <si>
    <r>
      <rPr>
        <rFont val="Arial"/>
        <b val="true"/>
        <i val="false"/>
        <strike val="false"/>
        <color rgb="FF000000"/>
        <sz val="12"/>
        <u val="none"/>
      </rPr>
      <t xml:space="preserve">No Substitutions
</t>
    </r>
    <r>
      <rPr>
        <rFont val="Arial"/>
        <b val="false"/>
        <i val="false"/>
        <strike val="false"/>
        <color rgb="FF000000"/>
        <sz val="10"/>
        <u val="none"/>
      </rPr>
      <t xml:space="preserve">(mark with "X" →)</t>
    </r>
  </si>
  <si>
    <t>NOTES</t>
  </si>
  <si>
    <t>Sort</t>
  </si>
  <si>
    <t>Active?</t>
  </si>
  <si>
    <t>Format</t>
  </si>
  <si>
    <t>Header 1</t>
  </si>
  <si>
    <t>Header 2</t>
  </si>
  <si>
    <t xml:space="preserve">Please Email Orders to office@innovadiscs.com </t>
  </si>
  <si>
    <t>Specialty</t>
  </si>
  <si>
    <t>Pulled</t>
  </si>
  <si>
    <t>Shipped</t>
  </si>
  <si>
    <t>Ordered</t>
  </si>
  <si>
    <t>Model</t>
  </si>
  <si>
    <t>Assorted</t>
  </si>
  <si>
    <t>&lt;139</t>
  </si>
  <si>
    <t>140-150</t>
  </si>
  <si>
    <t>151-159</t>
  </si>
  <si>
    <t>160-164</t>
  </si>
  <si>
    <t>165-169</t>
  </si>
  <si>
    <t>170-172</t>
  </si>
  <si>
    <t>173-175</t>
  </si>
  <si>
    <t>40TH Anniversary Pro Galactic Aviar P&amp;A</t>
  </si>
  <si>
    <t>n/a</t>
  </si>
  <si>
    <t>40TH Anniversary Star Metalflake XD P&amp;A (BLACK)</t>
  </si>
  <si>
    <t>InnVision Star Destroyer Distance Driver</t>
  </si>
  <si>
    <t>InnVision Star Firebird Distance Driver</t>
  </si>
  <si>
    <t>InnVision Star Wraith Distance Driver</t>
  </si>
  <si>
    <t>DX Discs</t>
  </si>
  <si>
    <t>DX Ape Distance Driver</t>
  </si>
  <si>
    <t>DX Archangel Fairway Driver</t>
  </si>
  <si>
    <t>DX Aviar3 Putt &amp; Approach</t>
  </si>
  <si>
    <t>DX Aviar Putt &amp; Approach</t>
  </si>
  <si>
    <t>DX Aviar X3 Putt &amp; Approach</t>
  </si>
  <si>
    <t>DX Beast Distance Driver</t>
  </si>
  <si>
    <t>DX Birdie Putt &amp; Approach</t>
  </si>
  <si>
    <t>DX Boss Distance Driver</t>
  </si>
  <si>
    <t>DX Cheetah Fairway Driver</t>
  </si>
  <si>
    <t>DX Classic Aviar Putt &amp; Approach</t>
  </si>
  <si>
    <t>DX Colt Putt &amp; Approach</t>
  </si>
  <si>
    <t>DX Dart Putt &amp; Approach</t>
  </si>
  <si>
    <t>DX Destroyer Distance Driver</t>
  </si>
  <si>
    <t>DX Dragon Fairway Driver</t>
  </si>
  <si>
    <t>DX Eagle Fairway Driver</t>
  </si>
  <si>
    <t>DX Firebird Distance Driver</t>
  </si>
  <si>
    <t>DX Gator Mid-Range</t>
  </si>
  <si>
    <t>DX Invader Putt &amp; Approach</t>
  </si>
  <si>
    <t>DX IT Fairway Driver</t>
  </si>
  <si>
    <t>DX Katana Distance Driver</t>
  </si>
  <si>
    <t>DX Leopard 3 Fairway Driver</t>
  </si>
  <si>
    <t>DX Leopard Fairway Driver</t>
  </si>
  <si>
    <t>DX Mamba Distance Driver</t>
  </si>
  <si>
    <t>DX Mirage Putt &amp; Approach Disc</t>
  </si>
  <si>
    <t>DX Orc Distance Driver</t>
  </si>
  <si>
    <t>DX Polecat Putt &amp; Approach</t>
  </si>
  <si>
    <t>DX Rhyno Putt &amp; Approach</t>
  </si>
  <si>
    <t>DX Sidewinder Distance Driver</t>
  </si>
  <si>
    <t>DX Skeeter Mid-Range</t>
  </si>
  <si>
    <t>DX Sonic Putt &amp; Approach</t>
  </si>
  <si>
    <t>DX Teebird 3 Fairway Driver</t>
  </si>
  <si>
    <t>DX Teebird Fairway Driver</t>
  </si>
  <si>
    <t>DX Thunderbird Distance Driver</t>
  </si>
  <si>
    <t>DX TL 3 Fairway Driver</t>
  </si>
  <si>
    <t>DX Valkyrie Distance Driver</t>
  </si>
  <si>
    <t>DX Whale Putt &amp; Approach</t>
  </si>
  <si>
    <t>DX Wraith Distance Driver</t>
  </si>
  <si>
    <t>DX Xero Putt &amp; Approach</t>
  </si>
  <si>
    <t>170-174</t>
  </si>
  <si>
    <t>175-177</t>
  </si>
  <si>
    <t>178-180</t>
  </si>
  <si>
    <t>DX Alien Mid-Range</t>
  </si>
  <si>
    <t>DX Cobra Mid-Range</t>
  </si>
  <si>
    <t>DX Jay Mid-Range</t>
  </si>
  <si>
    <t>DX Lion Mid-Range</t>
  </si>
  <si>
    <t>DX Mako3 Mid-Range</t>
  </si>
  <si>
    <t>DX Manta Mid-Range</t>
  </si>
  <si>
    <t>DX Roc 3 Mid-Range</t>
  </si>
  <si>
    <t>DX Roc Mid-Range</t>
  </si>
  <si>
    <t>DX RocX3 Mid-Range</t>
  </si>
  <si>
    <t>DX Rollo Mid-Range</t>
  </si>
  <si>
    <t>DX Shark Mid-Range</t>
  </si>
  <si>
    <t>DX Stingray Mid-Range</t>
  </si>
  <si>
    <t>DX Wolf Mid-Range</t>
  </si>
  <si>
    <t>DX Wombat3 Mid-Range</t>
  </si>
  <si>
    <t>Classic Glow Discs</t>
  </si>
  <si>
    <t>Champion Classic Glow Leopard 3 Fairway Driver</t>
  </si>
  <si>
    <t>Champion Classic Glow Shryke Distance Driver</t>
  </si>
  <si>
    <t>Champion Classic Glow Tern Distance Driver</t>
  </si>
  <si>
    <t>Champion Classic Glow Valkyrie Distance Driver</t>
  </si>
  <si>
    <t>DX Classic Glow Aviar Putt &amp; Approach</t>
  </si>
  <si>
    <t>DX Classic Glow Beast Distance Driver</t>
  </si>
  <si>
    <t>DX Classic Glow TL Fairway Driver</t>
  </si>
  <si>
    <t>DX Classic Glow Valkyrie Distance Driver</t>
  </si>
  <si>
    <t>DX Classic Glow Wraith Distance Driver</t>
  </si>
  <si>
    <t>Champion Classic Glow RocX3  Mid-Range</t>
  </si>
  <si>
    <t>DX Classic Glow Roc Mid-Range</t>
  </si>
  <si>
    <t>Nexus</t>
  </si>
  <si>
    <t>Nexus Alien Mid-Range</t>
  </si>
  <si>
    <t>KC, JK, Yeti, R-Pro</t>
  </si>
  <si>
    <t>Pro JK Aviar Putt &amp; Approach</t>
  </si>
  <si>
    <t>Pro KC Animal Putt &amp; Approach</t>
  </si>
  <si>
    <t>Pro KC Aviar Putt &amp; Approach</t>
  </si>
  <si>
    <t xml:space="preserve">Pro KC Whale Putt &amp; Approach </t>
  </si>
  <si>
    <t>Pro Yeti Aviar Putt &amp; Approach</t>
  </si>
  <si>
    <t>R-Pro Aviar Putt &amp; Approach</t>
  </si>
  <si>
    <t>R-Pro Dart Putt &amp; Approach</t>
  </si>
  <si>
    <t>R-Pro Hydra Putt &amp; Approach</t>
  </si>
  <si>
    <t>R-Pro Pig Mid-Range</t>
  </si>
  <si>
    <t>R-Pro Rhyno Putt &amp; Approach</t>
  </si>
  <si>
    <t>R-Pro Wahoo Distance Driver</t>
  </si>
  <si>
    <t>R-Pro Xero Putt &amp; Approach</t>
  </si>
  <si>
    <t>Pro Drivers</t>
  </si>
  <si>
    <t>Pro Beast Distance Driver</t>
  </si>
  <si>
    <t>Pro Boss Distance Driver</t>
  </si>
  <si>
    <t>Pro Corvette Distance Driver</t>
  </si>
  <si>
    <t>Pro Destroyer Distance Driver</t>
  </si>
  <si>
    <t>Pro Katana Distance Driver</t>
  </si>
  <si>
    <t>Pro Leopard Fairway Driver</t>
  </si>
  <si>
    <t>Pro Shryke Distance Driver</t>
  </si>
  <si>
    <t>Pro Tern Distance Driver</t>
  </si>
  <si>
    <t>Pro Thunderbird Distance Driver</t>
  </si>
  <si>
    <t>Pro Valkyrie Distance Driver</t>
  </si>
  <si>
    <t>Pro Wraith Distance Driver</t>
  </si>
  <si>
    <t>Pro Midrange</t>
  </si>
  <si>
    <t>Pro KC Lion Mid-Range</t>
  </si>
  <si>
    <t>Pro KC Roc Mid-Range</t>
  </si>
  <si>
    <t>XT Discs</t>
  </si>
  <si>
    <t>XT Animal Putt &amp; Approach</t>
  </si>
  <si>
    <t>XT Aviar3 Putt &amp; Approach</t>
  </si>
  <si>
    <t>XT Aviar Putt &amp; Approach</t>
  </si>
  <si>
    <t>XT Bullfrog Putt &amp; Approach</t>
  </si>
  <si>
    <t>XT Colt Putt &amp; Approach</t>
  </si>
  <si>
    <t>XT Dart Putt &amp; Approach</t>
  </si>
  <si>
    <t>XT Invader Putt &amp; Approach</t>
  </si>
  <si>
    <t>XT Whale Putt &amp; Approach</t>
  </si>
  <si>
    <t>XT Xero Putt &amp; Approach</t>
  </si>
  <si>
    <t>XT Mako 3 Mid-Range</t>
  </si>
  <si>
    <t>XT RocX3 Midrange Disc</t>
  </si>
  <si>
    <t>Champion Discs</t>
  </si>
  <si>
    <t>Champion Ape Distance Driver</t>
  </si>
  <si>
    <t>Champion Aviar Putt &amp; Approach</t>
  </si>
  <si>
    <t>Champion Beast Distance Driver</t>
  </si>
  <si>
    <t>Champion Boss Distance Driver</t>
  </si>
  <si>
    <t>Champion Caiman Mid-Range</t>
  </si>
  <si>
    <t>Champion Colossus Distance Driver</t>
  </si>
  <si>
    <t>Champion Corvette Distance Driver</t>
  </si>
  <si>
    <t>Champion Daedalus Distance Driver</t>
  </si>
  <si>
    <t>Champion Dart Putt &amp; Approach</t>
  </si>
  <si>
    <t>Champion Destroyer Distance Driver</t>
  </si>
  <si>
    <t>Champion Eagle Fairway Driver</t>
  </si>
  <si>
    <t>Champion Firebird Distance Driver</t>
  </si>
  <si>
    <t>Champion Firestorm Distance Driver</t>
  </si>
  <si>
    <t>Champion Hawkeye Fairway Driver</t>
  </si>
  <si>
    <t>Champion Invader Luster Putt &amp; Approach</t>
  </si>
  <si>
    <t>Champion Invictus Distance Driver</t>
  </si>
  <si>
    <t>Champion IT Fairway Driver</t>
  </si>
  <si>
    <t>Champion Katana Distance Driver</t>
  </si>
  <si>
    <t>Champion Leopard3 Fairway Driver</t>
  </si>
  <si>
    <t>Champion Leopard Fairway Driver</t>
  </si>
  <si>
    <t>Champion Mamba Distance Driver</t>
  </si>
  <si>
    <t>Champion Mystere Distance Driver</t>
  </si>
  <si>
    <t>Champion Orc Distance Driver</t>
  </si>
  <si>
    <t>Champion Panther Mid-Range</t>
  </si>
  <si>
    <t>Champion Rhyno Putt &amp; Approach</t>
  </si>
  <si>
    <t>Champion Roadrunner Distance Driver</t>
  </si>
  <si>
    <t>Champion Savant Fairway Driver</t>
  </si>
  <si>
    <t>Champion Shryke Distance Driver</t>
  </si>
  <si>
    <t>Champion Sidewinder Distance Driver</t>
  </si>
  <si>
    <t>Champion Teebird 3 Fairway Driver</t>
  </si>
  <si>
    <t>Champion Teebird Fairway Driver</t>
  </si>
  <si>
    <t>Champion Tern Distance Driver</t>
  </si>
  <si>
    <t>Champion Thunderbird Distance Driver</t>
  </si>
  <si>
    <t>Champion TL3 Fairway Driver</t>
  </si>
  <si>
    <t>Champion TL Fairway Driver</t>
  </si>
  <si>
    <t>Champion Toro Mid-Range - Signature Series</t>
  </si>
  <si>
    <t>Champion Valkyrie Distance Driver</t>
  </si>
  <si>
    <t>Champion Wraith Distance Driver</t>
  </si>
  <si>
    <t>Champion XCaliber Distance Driver</t>
  </si>
  <si>
    <t>Champion Jay Mid-Range</t>
  </si>
  <si>
    <t>Champion Lion Mid-Range</t>
  </si>
  <si>
    <t>Champion Mako3 Mid-Range</t>
  </si>
  <si>
    <t>Champion Roc3 Mid-Range</t>
  </si>
  <si>
    <t>Champion RocX3 Mid-Range</t>
  </si>
  <si>
    <t>Champion Rollo Mid-Range</t>
  </si>
  <si>
    <t>Champion Wombat3 Mid-Range</t>
  </si>
  <si>
    <t>Blizzard Discs</t>
  </si>
  <si>
    <t>Blizzard Champion Ape Distance Driver</t>
  </si>
  <si>
    <t>Blizzard Champion Beast Distance Driver</t>
  </si>
  <si>
    <t>Blizzard Champion Boss Distance Driver</t>
  </si>
  <si>
    <t>Blizzard Champion Destroyer Distance Driver</t>
  </si>
  <si>
    <t>Blizzard Champion Katana Distance Driver</t>
  </si>
  <si>
    <t>Blizzard Champion Wraith Distance Driver</t>
  </si>
  <si>
    <t>Metal flake Discs</t>
  </si>
  <si>
    <t>Champion Metal Flake Gator Mid-Range</t>
  </si>
  <si>
    <t>Champion Metal Flake Teebird 3 Fairway Driver</t>
  </si>
  <si>
    <t>Champion Metal Flake Teebird Fairway Driver</t>
  </si>
  <si>
    <t>Champion Metal Flake Roc3 Mid-Range</t>
  </si>
  <si>
    <t>I-Dye Discs</t>
  </si>
  <si>
    <t>I-Dye Champion Aviar Putt &amp; Approach</t>
  </si>
  <si>
    <t>I-Dye Champion Beast Distance Driver</t>
  </si>
  <si>
    <t>I-Dye Champion Boss Distance Driver</t>
  </si>
  <si>
    <t>I-Dye Champion Destroyer Distance Driver</t>
  </si>
  <si>
    <t>I-Dye Champion Eagle Fairway Driver</t>
  </si>
  <si>
    <t>I-Dye Champion Firebird Distance Driver</t>
  </si>
  <si>
    <t>I-Dye Champion Hawkeye Fairway Driver</t>
  </si>
  <si>
    <t>I-Dye Champion Katana Distance Driver</t>
  </si>
  <si>
    <t>I-Dye Champion Leopard Fairway Driver</t>
  </si>
  <si>
    <t>I-Dye Champion Mamba Distance Driver</t>
  </si>
  <si>
    <t>I-Dye Champion Orc Distance Driver</t>
  </si>
  <si>
    <t>I-Dye Champion Rhyno Putt &amp; Approach</t>
  </si>
  <si>
    <t>I-Dye Champion Roadrunner Distance Driver</t>
  </si>
  <si>
    <t>I-Dye Champion Shryke Distance Driver</t>
  </si>
  <si>
    <t>I-Dye Champion Sidewinder Distance Driver</t>
  </si>
  <si>
    <t>I-Dye Champion Teebird Fairway Driver</t>
  </si>
  <si>
    <t>I-Dye Champion Tern Distance Driver</t>
  </si>
  <si>
    <t>I-Dye Champion Thunderbird Distance Driver</t>
  </si>
  <si>
    <t>I-Dye Champion TL Fairway Driver</t>
  </si>
  <si>
    <t>I-Dye Champion Valkyrie Distance Driver</t>
  </si>
  <si>
    <t>I-Dye Champion Wraith Distance Driver</t>
  </si>
  <si>
    <t xml:space="preserve">I-Dye Star Charger Distance Driver </t>
  </si>
  <si>
    <t xml:space="preserve">I-Dye Star Destroyer Distance Driver </t>
  </si>
  <si>
    <t xml:space="preserve">I-Dye Star Firebird Distance Driver </t>
  </si>
  <si>
    <t xml:space="preserve">I-Dye Star IT Fairway Driver </t>
  </si>
  <si>
    <t xml:space="preserve">I-Dye Star Roadrunner Distance Driver </t>
  </si>
  <si>
    <t xml:space="preserve">I-Dye Star Toro Mid-Range </t>
  </si>
  <si>
    <t>I-Dye Star Wraith Distance Driver</t>
  </si>
  <si>
    <t>I-Dye Champion Roc3 Mid-Range</t>
  </si>
  <si>
    <t>I-Dye Star Mako3 Mid-Range</t>
  </si>
  <si>
    <t>I-Dye Star Roc3 Mid-Range</t>
  </si>
  <si>
    <t>U-Dye Discs</t>
  </si>
  <si>
    <t>Star Bottom Stamped Charger Distance Driver (White)</t>
  </si>
  <si>
    <t>Star Bottom Stamped Destroyer Distance Driver (White)</t>
  </si>
  <si>
    <t>Star Bottom Stamped Firebird Distance Driver (White)</t>
  </si>
  <si>
    <t>Star Bottom Stamped Roadrunner Distance Driver (White)</t>
  </si>
  <si>
    <t>Star Bottom Stamped Toro Mid-Range (White)</t>
  </si>
  <si>
    <t>Star Bottom Stamped Wraith Distance Driver (White)</t>
  </si>
  <si>
    <t>Star Bottom Stamped Mako 3 Distance Driver (White)</t>
  </si>
  <si>
    <t>Star Discs</t>
  </si>
  <si>
    <t>INNfuse Star Eagle Fairway Driver</t>
  </si>
  <si>
    <t>Star Animal Putt &amp; Approach</t>
  </si>
  <si>
    <t>Star Ape Distance Driver</t>
  </si>
  <si>
    <t>Star Aviar 3 Putt &amp; Approach</t>
  </si>
  <si>
    <t>Star Aviar Putt &amp; Approach</t>
  </si>
  <si>
    <t>Star Aviar X3 Putt &amp; Approach- Signature Series</t>
  </si>
  <si>
    <t>Star Beast Distance Driver</t>
  </si>
  <si>
    <t>Star Boss Distance Driver</t>
  </si>
  <si>
    <t>Star Caiman Mid-Range</t>
  </si>
  <si>
    <t>Star Charger Distance Driver</t>
  </si>
  <si>
    <t>Star Colossus Distance Driver</t>
  </si>
  <si>
    <t>Star Colt Putt &amp; Approach</t>
  </si>
  <si>
    <t>Star Corvette Distance Driver</t>
  </si>
  <si>
    <t>Star Daedalus Distance Driver</t>
  </si>
  <si>
    <t>Star Destroyer Distance Driver</t>
  </si>
  <si>
    <t>Star Firebird Distance Driver</t>
  </si>
  <si>
    <t>Star Gator Mid-Range</t>
  </si>
  <si>
    <t>Star Hawkeye Fairway Driver</t>
  </si>
  <si>
    <t>Star Invader Putt &amp; Approach</t>
  </si>
  <si>
    <t>Star Invictus Distance Driver</t>
  </si>
  <si>
    <t>Star IT Fairway Driver</t>
  </si>
  <si>
    <t>Star Katana Distance Driver</t>
  </si>
  <si>
    <t>Star Leopard3 Fairway Driver</t>
  </si>
  <si>
    <t>Star Leopard Fairway Driver</t>
  </si>
  <si>
    <t>Star Mamba Distance Driver</t>
  </si>
  <si>
    <t>Star Mirage Mid-Range</t>
  </si>
  <si>
    <t>Star Mystere Distance Driver</t>
  </si>
  <si>
    <t>Star Orc Distance Driver</t>
  </si>
  <si>
    <t>Star Rat Mid-Range</t>
  </si>
  <si>
    <t>Star Roadrunner Distance Driver - Gregg Barsby Character</t>
  </si>
  <si>
    <t>Star Savant Distance Driver</t>
  </si>
  <si>
    <t>Star Shryke Distance Driver</t>
  </si>
  <si>
    <t>Star Sidewinder Distance Driver</t>
  </si>
  <si>
    <t>Star Teebird 3 Fairway Driver</t>
  </si>
  <si>
    <t>Star Teebird Fairway Driver</t>
  </si>
  <si>
    <t>Star Tern Distance Driver</t>
  </si>
  <si>
    <t>Star Thunderbird Distance Driver</t>
  </si>
  <si>
    <t>Star TL 3 Fairway Driver</t>
  </si>
  <si>
    <t>Star TL Fairway Driver</t>
  </si>
  <si>
    <t>Star Toro Mid-Range - Signature Series</t>
  </si>
  <si>
    <t>Star Valkyrie Distance Driver</t>
  </si>
  <si>
    <t>Star Wraith Distance Driver</t>
  </si>
  <si>
    <t>Star XCaliber Distance Driver</t>
  </si>
  <si>
    <t>INNfuse Star Lion Mid-Range</t>
  </si>
  <si>
    <t>Star Alien Mid-Range</t>
  </si>
  <si>
    <t>Star Jay Mid-Range</t>
  </si>
  <si>
    <t>Star Mako3 Mid-Range</t>
  </si>
  <si>
    <t>Star Rancho Roc Mid-Range</t>
  </si>
  <si>
    <t>Star Roc3 Mid-Range</t>
  </si>
  <si>
    <t>Star RocX3 Mid-Range</t>
  </si>
  <si>
    <t>Star Rollo Mid-Range</t>
  </si>
  <si>
    <t>Star Shark Mid-Range</t>
  </si>
  <si>
    <t>Star Wombat3 Mid-Range</t>
  </si>
  <si>
    <t>Halo Star Discs</t>
  </si>
  <si>
    <t xml:space="preserve">Halo Star Aviar Putt &amp; Approach </t>
  </si>
  <si>
    <t xml:space="preserve">Halo Star Beast Distance Driver </t>
  </si>
  <si>
    <t xml:space="preserve">Halo Star Boss Distance Driver </t>
  </si>
  <si>
    <t xml:space="preserve">Halo Star Firebird Distance Driver </t>
  </si>
  <si>
    <t xml:space="preserve">Halo Star Invader Putt &amp; Approach </t>
  </si>
  <si>
    <t xml:space="preserve">Halo Star Leopard3 Fairway Driver </t>
  </si>
  <si>
    <t xml:space="preserve">Halo Star Mamba Distance Driver </t>
  </si>
  <si>
    <t xml:space="preserve">Halo Star Mystere Distance Driver </t>
  </si>
  <si>
    <t xml:space="preserve">Halo Star Roadrunner Distance Driver </t>
  </si>
  <si>
    <t xml:space="preserve">Halo Star Savant Fairway Driver </t>
  </si>
  <si>
    <t xml:space="preserve">Halo Star Shryke Distance Driver </t>
  </si>
  <si>
    <t xml:space="preserve">Halo Star Sidewinder Distance Driver </t>
  </si>
  <si>
    <t xml:space="preserve">Halo Star Tern Distance Driver </t>
  </si>
  <si>
    <t xml:space="preserve">Halo Star Thunderbird Distance Driver </t>
  </si>
  <si>
    <t xml:space="preserve">Halo Star TL3 Fairway Driver </t>
  </si>
  <si>
    <t xml:space="preserve">Halo Star Valkyrie Distance Driver </t>
  </si>
  <si>
    <t xml:space="preserve">Halo Star Aero Mid-range </t>
  </si>
  <si>
    <t xml:space="preserve">Halo Star Mako3 Mid-range </t>
  </si>
  <si>
    <t xml:space="preserve">Halo Star Roc3 Mid-range </t>
  </si>
  <si>
    <t>Overmold Discs</t>
  </si>
  <si>
    <t>Overmold XT Nova Putt &amp; Approach</t>
  </si>
  <si>
    <t xml:space="preserve">INNfuse Star Avatar Overmold - Mid-Range </t>
  </si>
  <si>
    <t xml:space="preserve">Overmold Champion Atlas Mid-Range </t>
  </si>
  <si>
    <t>Overmold XT Atlas Mid-Range</t>
  </si>
  <si>
    <t>Overmold XT Avatar Mid-Range</t>
  </si>
  <si>
    <t>GStar Discs</t>
  </si>
  <si>
    <t>GStar Aviar Putt &amp; Approach</t>
  </si>
  <si>
    <t>GStar Beast Distance Driver</t>
  </si>
  <si>
    <t>GStar Boss Distance Driver</t>
  </si>
  <si>
    <t>GStar Charger Distance Driver</t>
  </si>
  <si>
    <t>GStar Colossus Distance Driver</t>
  </si>
  <si>
    <t>GStar Corvette Distance Driver</t>
  </si>
  <si>
    <t>GStar Destroyer Distance Driver</t>
  </si>
  <si>
    <t>GStar Firebird Distance Driver</t>
  </si>
  <si>
    <t>GStar Hawkeye Fairway Driver</t>
  </si>
  <si>
    <t>GStar Invictus Distance Driver</t>
  </si>
  <si>
    <t>GStar IT Fairway Driver</t>
  </si>
  <si>
    <t>GStar Leopard3 Fairway Driver</t>
  </si>
  <si>
    <t>GStar Leopard Fairway Driver</t>
  </si>
  <si>
    <t>GStar Mamba Distance Driver</t>
  </si>
  <si>
    <t>GStar Roadrunner Distance Driver</t>
  </si>
  <si>
    <t>GStar Shryke Distance Driver</t>
  </si>
  <si>
    <t>GStar Sidewinder Distance Driver</t>
  </si>
  <si>
    <t>GStar Teebird 3 Fairway Driver</t>
  </si>
  <si>
    <t>GStar Teebird Fairway Driver</t>
  </si>
  <si>
    <t>GStar Tern Distance Driver</t>
  </si>
  <si>
    <t>GStar Thunderbird Distance Driver</t>
  </si>
  <si>
    <t>GStar TL3 Fairway Driver</t>
  </si>
  <si>
    <t>GStar Valkyrie Distance Driver</t>
  </si>
  <si>
    <t>GStar Wraith Distance Driver</t>
  </si>
  <si>
    <t>GStar Mako 3 Mid-Range</t>
  </si>
  <si>
    <t>Bottom Stamped</t>
  </si>
  <si>
    <t>DX Aviar Putt &amp; Approach - Bottom Stamped</t>
  </si>
  <si>
    <t>Star Bottom Stamped Destroyer Distance Driver</t>
  </si>
  <si>
    <t>Star Bottom Stamped Wraith Distance Driver</t>
  </si>
  <si>
    <t>DX Roc Mid-Range - Bottom Stamped</t>
  </si>
  <si>
    <t>Star Bottom Stamped Mako3 Mid-Range</t>
  </si>
  <si>
    <t>Ultimate/Sport Discs</t>
  </si>
  <si>
    <t>Package</t>
  </si>
  <si>
    <t>Individual</t>
  </si>
  <si>
    <t>Case of 12</t>
  </si>
  <si>
    <t>Packaged Pulsar Ultimate Disc : Pulsar</t>
  </si>
  <si>
    <t>Packaged Pulsar Ultimate Disc</t>
  </si>
  <si>
    <t>Kahuna- INNMold Ultimate Disc</t>
  </si>
  <si>
    <t>Kahuna Packaged - INNMold Ultimate Disc</t>
  </si>
  <si>
    <t>Pulsar - INNMold Glow Ultimate Disc</t>
  </si>
  <si>
    <t>Pulsar - INNMold Ultimate Disc</t>
  </si>
  <si>
    <t>Recreational Discs</t>
  </si>
  <si>
    <t>160-169</t>
  </si>
  <si>
    <t>170-179</t>
  </si>
  <si>
    <t>180-189</t>
  </si>
  <si>
    <t>190-200</t>
  </si>
  <si>
    <t>DX Condor Specialty Disc</t>
  </si>
  <si>
    <t>DX Makani Specialty Disc</t>
  </si>
  <si>
    <t>DX Zephyr Specialty Disc</t>
  </si>
  <si>
    <t>HERO SUPER SONIC DISC</t>
  </si>
  <si>
    <t>SUPER HERO DISC</t>
  </si>
  <si>
    <t>SUPERSTAR DISC</t>
  </si>
  <si>
    <t>Mini Markers</t>
  </si>
  <si>
    <t>Mini Marker - Classic Glow</t>
  </si>
  <si>
    <t>Mini Marker - Driver</t>
  </si>
  <si>
    <t>Mini Marker - Galactic</t>
  </si>
  <si>
    <t>Mini Marker - Regular</t>
  </si>
  <si>
    <t>MINI STAR FLYING DISC</t>
  </si>
  <si>
    <t>3-Pack Sets</t>
  </si>
  <si>
    <t>Set</t>
  </si>
  <si>
    <t>Case of 6</t>
  </si>
  <si>
    <t>DX 3 Disc Stack Pack</t>
  </si>
  <si>
    <t>DX Classic Glow 3 Disc Stack Pack</t>
  </si>
  <si>
    <t>Golf Disc Set - GStar Stack Pack</t>
  </si>
  <si>
    <t>Hero 3 Disc Set</t>
  </si>
  <si>
    <t>Bags</t>
  </si>
  <si>
    <t>Bag</t>
  </si>
  <si>
    <t>Black</t>
  </si>
  <si>
    <t>Blue</t>
  </si>
  <si>
    <t>Grey</t>
  </si>
  <si>
    <t>Navy</t>
  </si>
  <si>
    <t>Safari Bag</t>
  </si>
  <si>
    <t>Weekender Bag</t>
  </si>
  <si>
    <t>Dark Grey</t>
  </si>
  <si>
    <t>Maroon</t>
  </si>
  <si>
    <t xml:space="preserve">Golf Bag - Excursion Pack </t>
  </si>
  <si>
    <t>Proto Gray</t>
  </si>
  <si>
    <t>Proto USA</t>
  </si>
  <si>
    <t>Proto Yellow</t>
  </si>
  <si>
    <t>Topographical Blue</t>
  </si>
  <si>
    <t>Topographical Light Gray</t>
  </si>
  <si>
    <t>Topographical Dark Gray</t>
  </si>
  <si>
    <t>Sunset</t>
  </si>
  <si>
    <t>Tie-Dye</t>
  </si>
  <si>
    <t>Topographical Khaki</t>
  </si>
  <si>
    <t>Topographical Yellow</t>
  </si>
  <si>
    <t>Ultimate</t>
  </si>
  <si>
    <t>Mountain Black</t>
  </si>
  <si>
    <t>Mountain Blue</t>
  </si>
  <si>
    <t>Throw Pink</t>
  </si>
  <si>
    <t>Player Drawstring Bag</t>
  </si>
  <si>
    <t>Blue/Gray</t>
  </si>
  <si>
    <t>Red/Gray</t>
  </si>
  <si>
    <t>Black/Gray</t>
  </si>
  <si>
    <t>Camo</t>
  </si>
  <si>
    <t>Camo/Gray</t>
  </si>
  <si>
    <t>Golf Bag - Standard</t>
  </si>
  <si>
    <t>Golf Bag - Starter</t>
  </si>
  <si>
    <t>Ash Gray</t>
  </si>
  <si>
    <t>Blue/Black</t>
  </si>
  <si>
    <t>Black Pattern</t>
  </si>
  <si>
    <t>Burgundy/Gray</t>
  </si>
  <si>
    <t>Camo/Black</t>
  </si>
  <si>
    <t>Navy/Gray</t>
  </si>
  <si>
    <t>Maroon/Gray</t>
  </si>
  <si>
    <t>Golf Bag - Discover Pack</t>
  </si>
  <si>
    <t>Golf Bag Insert - Accordian</t>
  </si>
  <si>
    <t>Targets</t>
  </si>
  <si>
    <t>Target</t>
  </si>
  <si>
    <t>Orange</t>
  </si>
  <si>
    <t>Red</t>
  </si>
  <si>
    <t>White</t>
  </si>
  <si>
    <t>Yellow</t>
  </si>
  <si>
    <t>Green</t>
  </si>
  <si>
    <t>Discatcher Pro 28 Permanent Target</t>
  </si>
  <si>
    <t>Discatcher Pro 28 Portable Target</t>
  </si>
  <si>
    <t>Discatcher Pro 28 Pole Wrap</t>
  </si>
  <si>
    <t>Pink</t>
  </si>
  <si>
    <t>Silver</t>
  </si>
  <si>
    <t>DISCatcher Desktop Target</t>
  </si>
  <si>
    <t>DISCatcher Mini Pro Target</t>
  </si>
  <si>
    <t>DISCatcher Traveler Target</t>
  </si>
  <si>
    <t xml:space="preserve">DC Mini -  Silver finish </t>
  </si>
  <si>
    <t>DC PRO TARGET FLAG ASSEMBLY</t>
  </si>
  <si>
    <t>DISCatcher Pole - Permanent</t>
  </si>
  <si>
    <t>DISCatcher Pro Install Tube</t>
  </si>
  <si>
    <t>DISCatcher Sport 24 Target</t>
  </si>
  <si>
    <t>Accessories</t>
  </si>
  <si>
    <t>Accessory</t>
  </si>
  <si>
    <t>Metal</t>
  </si>
  <si>
    <t>Yellow Band</t>
  </si>
  <si>
    <t>Target Bottle Opener / Keychain</t>
  </si>
  <si>
    <t>Gray/Black</t>
  </si>
  <si>
    <t>Red/Yellow</t>
  </si>
  <si>
    <t>Red/Black</t>
  </si>
  <si>
    <t>Purple/Pink</t>
  </si>
  <si>
    <t>Blue/Blue</t>
  </si>
  <si>
    <t>Green/Green</t>
  </si>
  <si>
    <t>Stainless</t>
  </si>
  <si>
    <t>INNsulated Canteen (color)</t>
  </si>
  <si>
    <t>Purple</t>
  </si>
  <si>
    <t>Seafoam</t>
  </si>
  <si>
    <t>Innova "Burst" Innsulated Canteen (22oz)</t>
  </si>
  <si>
    <t>Innova "Burst" Innsulated Mug</t>
  </si>
  <si>
    <t>Raptors Knoll (Pink/Blue)</t>
  </si>
  <si>
    <t>Goat Hill (Teal)</t>
  </si>
  <si>
    <t>La Mirada (Green)</t>
  </si>
  <si>
    <t>Mauka (Pink)</t>
  </si>
  <si>
    <t>North Cove (Navy)</t>
  </si>
  <si>
    <t>Winthrop (Yellow)</t>
  </si>
  <si>
    <t>Tour Towel</t>
  </si>
  <si>
    <t>Light Blue</t>
  </si>
  <si>
    <t>Tall Coozie</t>
  </si>
  <si>
    <t>Gray</t>
  </si>
  <si>
    <t>Arcade</t>
  </si>
  <si>
    <t>Hawaiian</t>
  </si>
  <si>
    <t>Tie-Die</t>
  </si>
  <si>
    <t>Umbrella</t>
  </si>
  <si>
    <t>Air Force Lapel Pin</t>
  </si>
  <si>
    <t>Champion Star Lapel Pin</t>
  </si>
  <si>
    <t>Coozie - Aviar</t>
  </si>
  <si>
    <t>Coozie - Star Lion</t>
  </si>
  <si>
    <t>Coozie - Thunderbird</t>
  </si>
  <si>
    <t>COOZIE DESTROYER</t>
  </si>
  <si>
    <t>COOZIE LEOPARD 3</t>
  </si>
  <si>
    <t>COOZIE ROC3</t>
  </si>
  <si>
    <t>COOZIE TEEBIRD</t>
  </si>
  <si>
    <t>COOZIE THROW PINK</t>
  </si>
  <si>
    <t>COOZIE WRAITH</t>
  </si>
  <si>
    <t>Dew Fly Towel</t>
  </si>
  <si>
    <t>Flashlight</t>
  </si>
  <si>
    <t>Golf Pencil</t>
  </si>
  <si>
    <t>Handwarmer</t>
  </si>
  <si>
    <t>Innova Burst Keychain</t>
  </si>
  <si>
    <t>Innova Lapel Pin</t>
  </si>
  <si>
    <t>Innova Park &amp; Fly Stool - Black</t>
  </si>
  <si>
    <t>Innova Park &amp; Fly Stool - Blue</t>
  </si>
  <si>
    <t>Innova Playing Cards</t>
  </si>
  <si>
    <t>Innova Portable Leaderboard</t>
  </si>
  <si>
    <t>Innova Premium Storage Box</t>
  </si>
  <si>
    <t>Innova Silicone Wristband</t>
  </si>
  <si>
    <t>Innova Sportsack</t>
  </si>
  <si>
    <t>License Plate Frame</t>
  </si>
  <si>
    <t>SIGN - TACKER DEALER</t>
  </si>
  <si>
    <t>Sticker - Air Force Prime Vinyl</t>
  </si>
  <si>
    <t>Sticker - Innova Burst Die Cut 4"</t>
  </si>
  <si>
    <t>Sticker - Innova Sticker Sheet</t>
  </si>
  <si>
    <t>Sticker - Prime Star (Large)</t>
  </si>
  <si>
    <t>Sticker - Prime Star (Small)</t>
  </si>
  <si>
    <t>Iron On Patches</t>
  </si>
  <si>
    <t>Patch</t>
  </si>
  <si>
    <t>Patch - Air Force</t>
  </si>
  <si>
    <t>Patch - Aviar</t>
  </si>
  <si>
    <t>Patch - Destroyer</t>
  </si>
  <si>
    <t>Patch - Innova</t>
  </si>
  <si>
    <t>Patch - Leopard 3</t>
  </si>
  <si>
    <t>Patch - Peace</t>
  </si>
  <si>
    <t>Patch - Prime Star</t>
  </si>
  <si>
    <t>Patch - Roc3</t>
  </si>
  <si>
    <t>Patch - Teebird</t>
  </si>
  <si>
    <t>Display / POP</t>
  </si>
  <si>
    <t>Item</t>
  </si>
  <si>
    <t>Yellow Discs</t>
  </si>
  <si>
    <t>Gray Discs</t>
  </si>
  <si>
    <t>Yellow Blast</t>
  </si>
  <si>
    <t>Gray Blast</t>
  </si>
  <si>
    <t>Vinyl Banner 8' X 3'</t>
  </si>
  <si>
    <t>Authorized Dealer Sticker</t>
  </si>
  <si>
    <t>Banner - Vinyl 8' X 3'</t>
  </si>
  <si>
    <t>BRACKETS - GRIDWALL HOLDS 6 DISCS</t>
  </si>
  <si>
    <t>Brochure - Black &amp; White</t>
  </si>
  <si>
    <t>Disc Selection Chart</t>
  </si>
  <si>
    <t>Free Standing Gridwall Display w/ legs.</t>
  </si>
  <si>
    <t xml:space="preserve">Innova Banner - Black Nylon 4' X 2' </t>
  </si>
  <si>
    <t xml:space="preserve">Innova Banner - Yellow Nylon 4' X 2' </t>
  </si>
  <si>
    <t>Innova Placard</t>
  </si>
  <si>
    <t>Plastic Chart</t>
  </si>
  <si>
    <t>Universal Display Bracket</t>
  </si>
  <si>
    <t>WHAT IS DISC GOLF BROCHURES</t>
  </si>
  <si>
    <t>Hats</t>
  </si>
  <si>
    <t>Hat</t>
  </si>
  <si>
    <t>Charcoal</t>
  </si>
  <si>
    <t>Green (Loden)</t>
  </si>
  <si>
    <t>Maroon (Cardinal)</t>
  </si>
  <si>
    <t>Hi-Voltage Rope Flatbill Hat</t>
  </si>
  <si>
    <t>Charcoal/White</t>
  </si>
  <si>
    <t>Sky Blue/White</t>
  </si>
  <si>
    <t>Flow Performance Hat</t>
  </si>
  <si>
    <t>Charcoal Grey</t>
  </si>
  <si>
    <t>Navy Blue</t>
  </si>
  <si>
    <t>Sky Blue</t>
  </si>
  <si>
    <t>Stone</t>
  </si>
  <si>
    <t>Podium Performance Hat</t>
  </si>
  <si>
    <t>Army Green (Loden)</t>
  </si>
  <si>
    <t>Charcoal Grey (Heather)</t>
  </si>
  <si>
    <t>Red (Berry)</t>
  </si>
  <si>
    <t>Tan (Biscuit)</t>
  </si>
  <si>
    <t>Podium Flatbill Hat</t>
  </si>
  <si>
    <t>Royal Blue</t>
  </si>
  <si>
    <t>Lime</t>
  </si>
  <si>
    <t>Burst Beanie</t>
  </si>
  <si>
    <t>Burst Cuffed Beanie</t>
  </si>
  <si>
    <t>Flow Beanie</t>
  </si>
  <si>
    <t>Flow Cuffed Beanie</t>
  </si>
  <si>
    <t>Navy/Red</t>
  </si>
  <si>
    <t>Dark Gray/White</t>
  </si>
  <si>
    <t>Black/White</t>
  </si>
  <si>
    <t>Burst Snap Back</t>
  </si>
  <si>
    <t>Heather Gray/Black</t>
  </si>
  <si>
    <t>Charcoal/Red</t>
  </si>
  <si>
    <t>Cyan/Black</t>
  </si>
  <si>
    <t>Grey/Birch/Cardinal</t>
  </si>
  <si>
    <t>Peach/Birch</t>
  </si>
  <si>
    <t>Royal/White</t>
  </si>
  <si>
    <t>Smoke Blue/Aluminum</t>
  </si>
  <si>
    <t>White/Blue/Brown</t>
  </si>
  <si>
    <t>White/Blue/Orange</t>
  </si>
  <si>
    <t>Moss/Khaki</t>
  </si>
  <si>
    <t>Charcoal/Black</t>
  </si>
  <si>
    <t>Brown/Khaki</t>
  </si>
  <si>
    <t>Heather Grey/Charcoal</t>
  </si>
  <si>
    <t>Burst Low-Pro Snapback Trucker Hat</t>
  </si>
  <si>
    <t>Burst Trucker Cap</t>
  </si>
  <si>
    <t>Dark Green</t>
  </si>
  <si>
    <t>Grey/Black</t>
  </si>
  <si>
    <t>Cap - Innova Flow</t>
  </si>
  <si>
    <t>Cap - Stretch Fit Deluxe Cap</t>
  </si>
  <si>
    <t>Cap - Unity Snapback Cap</t>
  </si>
  <si>
    <t>Apparel</t>
  </si>
  <si>
    <t>"Burst" Pullover Hoodie</t>
  </si>
  <si>
    <t>XS</t>
  </si>
  <si>
    <t>Small</t>
  </si>
  <si>
    <t>Medium</t>
  </si>
  <si>
    <t>Large</t>
  </si>
  <si>
    <t>XL</t>
  </si>
  <si>
    <t>2XL</t>
  </si>
  <si>
    <t>3XL</t>
  </si>
  <si>
    <t>4XL</t>
  </si>
  <si>
    <t>5XL</t>
  </si>
  <si>
    <t>Youth XL</t>
  </si>
  <si>
    <t>Steel Blue</t>
  </si>
  <si>
    <t>Teal</t>
  </si>
  <si>
    <t>Jungle Jersey Dye-Sub</t>
  </si>
  <si>
    <t>Unity Contender Polo Shirt</t>
  </si>
  <si>
    <t>Short Sleeve Tee</t>
  </si>
  <si>
    <t>"Mako3" Cotton Tee</t>
  </si>
  <si>
    <t>"Pig" Cotton Tee</t>
  </si>
  <si>
    <t>Innova "Graffiti" Cotton Tee</t>
  </si>
  <si>
    <t>Patent Tee</t>
  </si>
  <si>
    <t>Heather Cool Blue</t>
  </si>
  <si>
    <t>Heather Maroon</t>
  </si>
  <si>
    <t>Cool Gray</t>
  </si>
  <si>
    <t>Tahiti Blue</t>
  </si>
  <si>
    <t>Long Sleeve Tee</t>
  </si>
  <si>
    <t>Podium Hoodie Tee (+$2.00 2XL)</t>
  </si>
  <si>
    <t>True Royal (Blue)</t>
  </si>
  <si>
    <t>Performance Apparel</t>
  </si>
  <si>
    <t>Prime Performance Sock</t>
  </si>
  <si>
    <t>Tan</t>
  </si>
  <si>
    <t>SM-MD</t>
  </si>
  <si>
    <t>LG-XL</t>
  </si>
  <si>
    <t>"Fairway" Tri-blend Performance Jersey</t>
  </si>
  <si>
    <t>Burst Tri-blend Jersey</t>
  </si>
  <si>
    <t>First Run Star Performance Tee</t>
  </si>
  <si>
    <t>Atomic Blue</t>
  </si>
  <si>
    <t>Lime Shock</t>
  </si>
  <si>
    <t>Neon Orange</t>
  </si>
  <si>
    <t>Tropic Blue</t>
  </si>
  <si>
    <t>Category</t>
  </si>
  <si>
    <t>Sub-Category</t>
  </si>
  <si>
    <t>Availability</t>
  </si>
  <si>
    <t>SKU</t>
  </si>
  <si>
    <t>Internal ID</t>
  </si>
  <si>
    <t>Parent ID</t>
  </si>
  <si>
    <t>Matrix Type</t>
  </si>
  <si>
    <t>Matrix Option 1</t>
  </si>
  <si>
    <t>Matrix Option 2</t>
  </si>
  <si>
    <t>Base Price</t>
  </si>
  <si>
    <t>Dealer 25</t>
  </si>
  <si>
    <t>Dealer 50</t>
  </si>
  <si>
    <t>Dealer 100</t>
  </si>
  <si>
    <t>Dealer 200</t>
  </si>
  <si>
    <t>Dealer 500</t>
  </si>
  <si>
    <t>Current Price</t>
  </si>
  <si>
    <t>Total Price</t>
  </si>
  <si>
    <t>Disc - 21.2</t>
  </si>
  <si>
    <t>PRO40THGALAV-165-169g</t>
  </si>
  <si>
    <t>_child</t>
  </si>
  <si>
    <t>PRO40THGALAV-170-172g</t>
  </si>
  <si>
    <t>PRO40THGALAV-173-175g</t>
  </si>
  <si>
    <t>PRO40THGALAV</t>
  </si>
  <si>
    <t>_parent</t>
  </si>
  <si>
    <t>SLMF40THXD-165-169g</t>
  </si>
  <si>
    <t>SLMF40THXD-170-172g</t>
  </si>
  <si>
    <t>SLMF40THXD-173-175g</t>
  </si>
  <si>
    <t>SLMF40THXD</t>
  </si>
  <si>
    <t>INNVSLDE-165-169g</t>
  </si>
  <si>
    <t>INNVSLDE-170-172g</t>
  </si>
  <si>
    <t>INNVSLDE-173-175g</t>
  </si>
  <si>
    <t>INNVSLDE</t>
  </si>
  <si>
    <t>INNVSLFB-165-169g</t>
  </si>
  <si>
    <t>INNVSLFB-170-172g</t>
  </si>
  <si>
    <t>INNVSLFB-173-175g</t>
  </si>
  <si>
    <t>INNVSLFB</t>
  </si>
  <si>
    <t>INNVSLWR-165-169g</t>
  </si>
  <si>
    <t>INNVSLWR-170-172g</t>
  </si>
  <si>
    <t>INNVSLWR-173-175g</t>
  </si>
  <si>
    <t>INNVSLWR</t>
  </si>
  <si>
    <t>APE-150cl</t>
  </si>
  <si>
    <t>APE-165-169g</t>
  </si>
  <si>
    <t>APE-170-172g</t>
  </si>
  <si>
    <t>APE-173-175g</t>
  </si>
  <si>
    <t>APE-&lt;139</t>
  </si>
  <si>
    <t>APE-160-164g</t>
  </si>
  <si>
    <t>APE-151-159g</t>
  </si>
  <si>
    <t>APE</t>
  </si>
  <si>
    <t>ARCH-150cl</t>
  </si>
  <si>
    <t>ARCH-165-169g</t>
  </si>
  <si>
    <t>ARCH-170-172g</t>
  </si>
  <si>
    <t>ARCH-173-175g</t>
  </si>
  <si>
    <t>ARCH-160-164g</t>
  </si>
  <si>
    <t>ARCH-151-159g</t>
  </si>
  <si>
    <t>ARCH</t>
  </si>
  <si>
    <t>AV3-150cl</t>
  </si>
  <si>
    <t>AV3-165-169g</t>
  </si>
  <si>
    <t>AV3-170-172g</t>
  </si>
  <si>
    <t>AV3-173-175g</t>
  </si>
  <si>
    <t>AV3-&lt;139</t>
  </si>
  <si>
    <t>AV3-160-164g</t>
  </si>
  <si>
    <t>AV3-151-159g</t>
  </si>
  <si>
    <t>AV3</t>
  </si>
  <si>
    <t>AVPT1-&lt;139</t>
  </si>
  <si>
    <t>AVPT1-150cl</t>
  </si>
  <si>
    <t>AVPT1-165-169g</t>
  </si>
  <si>
    <t>AVPT1-170-172g</t>
  </si>
  <si>
    <t>AVPT1-173-175g</t>
  </si>
  <si>
    <t>AVPT1-160-164g</t>
  </si>
  <si>
    <t>AVPT1-151-159g</t>
  </si>
  <si>
    <t>AVPT1</t>
  </si>
  <si>
    <t>AVX3-150cl</t>
  </si>
  <si>
    <t>AVX3-165-169g</t>
  </si>
  <si>
    <t>AVX3-170-172g</t>
  </si>
  <si>
    <t>AVX3-173-175g</t>
  </si>
  <si>
    <t>AVX3-&lt;139</t>
  </si>
  <si>
    <t>AVX3-160-164g</t>
  </si>
  <si>
    <t>AVX3-151-159g</t>
  </si>
  <si>
    <t>AVX3</t>
  </si>
  <si>
    <t>BEA-&lt;139</t>
  </si>
  <si>
    <t>BEA-150cl</t>
  </si>
  <si>
    <t>BEA-165-169g</t>
  </si>
  <si>
    <t>BEA-170-172g</t>
  </si>
  <si>
    <t>BEA-173-175g</t>
  </si>
  <si>
    <t>BEA-160-164g</t>
  </si>
  <si>
    <t>BEA-151-159g</t>
  </si>
  <si>
    <t>BEA</t>
  </si>
  <si>
    <t>BD1-150cl</t>
  </si>
  <si>
    <t>BD1-165-169g</t>
  </si>
  <si>
    <t>BD1-170-172g</t>
  </si>
  <si>
    <t>BD1-173-175g</t>
  </si>
  <si>
    <t>BD1-160-164g</t>
  </si>
  <si>
    <t>BD1-151-159g</t>
  </si>
  <si>
    <t>BD1</t>
  </si>
  <si>
    <t>BOSS-150cl</t>
  </si>
  <si>
    <t>BOSS-165-169g</t>
  </si>
  <si>
    <t>BOSS-170-172g</t>
  </si>
  <si>
    <t>BOSS-173-175g</t>
  </si>
  <si>
    <t>BOSS-160-164g</t>
  </si>
  <si>
    <t>BOSS-151-159g</t>
  </si>
  <si>
    <t>BOSS</t>
  </si>
  <si>
    <t>CH1-150cl</t>
  </si>
  <si>
    <t>CH1-165-169g</t>
  </si>
  <si>
    <t>CH1-170-172g</t>
  </si>
  <si>
    <t>CH1-173-175g</t>
  </si>
  <si>
    <t>CH1-&lt;139</t>
  </si>
  <si>
    <t>CH1-160-164g</t>
  </si>
  <si>
    <t>CH1-151-159g</t>
  </si>
  <si>
    <t>CH1</t>
  </si>
  <si>
    <t>CLSAV-150cl</t>
  </si>
  <si>
    <t>CLSAV-165-169g</t>
  </si>
  <si>
    <t>CLSAV-170-172g</t>
  </si>
  <si>
    <t>CLSAV-173-175g</t>
  </si>
  <si>
    <t>CLSAV-160-164g</t>
  </si>
  <si>
    <t>CLSAV-151-159g</t>
  </si>
  <si>
    <t>CLSAV</t>
  </si>
  <si>
    <t>COLT-150cl</t>
  </si>
  <si>
    <t>COLT-165-169g</t>
  </si>
  <si>
    <t>COLT-170-172g</t>
  </si>
  <si>
    <t>COLT-173-175g</t>
  </si>
  <si>
    <t>COLT-160-164g</t>
  </si>
  <si>
    <t>COLT-151-159g</t>
  </si>
  <si>
    <t>COLT</t>
  </si>
  <si>
    <t>DART-150cl</t>
  </si>
  <si>
    <t>DART-165-169g</t>
  </si>
  <si>
    <t>DART-170-172g</t>
  </si>
  <si>
    <t>DART-173-175g</t>
  </si>
  <si>
    <t>DART-160-164g</t>
  </si>
  <si>
    <t>DART-151-159g</t>
  </si>
  <si>
    <t>DART</t>
  </si>
  <si>
    <t>DES1-150cl</t>
  </si>
  <si>
    <t>DES1-165-169g</t>
  </si>
  <si>
    <t>DES1-170-172g</t>
  </si>
  <si>
    <t>DES1-173-175g</t>
  </si>
  <si>
    <t>DES1-&lt;139</t>
  </si>
  <si>
    <t>DES1-160-164g</t>
  </si>
  <si>
    <t>DES1-151-159g</t>
  </si>
  <si>
    <t>DES1</t>
  </si>
  <si>
    <t>DR1-151-159g</t>
  </si>
  <si>
    <t>DR1</t>
  </si>
  <si>
    <t>E1-150cl</t>
  </si>
  <si>
    <t>E1-165-169g</t>
  </si>
  <si>
    <t>E1-170-172g</t>
  </si>
  <si>
    <t>E1-173-175g</t>
  </si>
  <si>
    <t>E1-&lt;139</t>
  </si>
  <si>
    <t>E1-160-164g</t>
  </si>
  <si>
    <t>E1-151-159g</t>
  </si>
  <si>
    <t>E1</t>
  </si>
  <si>
    <t>FB1-150cl</t>
  </si>
  <si>
    <t>FB1-165-169g</t>
  </si>
  <si>
    <t>FB1-170-172g</t>
  </si>
  <si>
    <t>FB1-173-175g</t>
  </si>
  <si>
    <t>FB1-&lt;139</t>
  </si>
  <si>
    <t>FB1-160-164g</t>
  </si>
  <si>
    <t>FB1-151-159g</t>
  </si>
  <si>
    <t>FB1</t>
  </si>
  <si>
    <t>GA1-150cl</t>
  </si>
  <si>
    <t>GA1-165-169g</t>
  </si>
  <si>
    <t>GA1-170-172g</t>
  </si>
  <si>
    <t>GA1-173-175g</t>
  </si>
  <si>
    <t>GA1-&lt;139</t>
  </si>
  <si>
    <t>GA1-160-164g</t>
  </si>
  <si>
    <t>GA1-151-159g</t>
  </si>
  <si>
    <t>GA1</t>
  </si>
  <si>
    <t>INVAD-150cl</t>
  </si>
  <si>
    <t>INVAD-165-169g</t>
  </si>
  <si>
    <t>INVAD-170-172g</t>
  </si>
  <si>
    <t>INVAD-173-175g</t>
  </si>
  <si>
    <t>INVAD-160-164g</t>
  </si>
  <si>
    <t>INVAD-151-159g</t>
  </si>
  <si>
    <t>INVAD</t>
  </si>
  <si>
    <t>IT-150cl</t>
  </si>
  <si>
    <t>IT-165-169g</t>
  </si>
  <si>
    <t>IT-170-172g</t>
  </si>
  <si>
    <t>IT-173-175g</t>
  </si>
  <si>
    <t>IT-160-164g</t>
  </si>
  <si>
    <t>IT-151-159g</t>
  </si>
  <si>
    <t>IT</t>
  </si>
  <si>
    <t>KAT-150cl</t>
  </si>
  <si>
    <t>KAT-165-169g</t>
  </si>
  <si>
    <t>KAT-170-172g</t>
  </si>
  <si>
    <t>KAT-173-175g</t>
  </si>
  <si>
    <t>KAT-&lt;139</t>
  </si>
  <si>
    <t>KAT-160-164g</t>
  </si>
  <si>
    <t>KAT-151-159g</t>
  </si>
  <si>
    <t>KAT</t>
  </si>
  <si>
    <t>LEO3-&lt;139</t>
  </si>
  <si>
    <t>LEO3-150cl</t>
  </si>
  <si>
    <t>LEO3-165-169g</t>
  </si>
  <si>
    <t>LEO3-170-172g</t>
  </si>
  <si>
    <t>LEO3-173-175g</t>
  </si>
  <si>
    <t>LEO3-160-164g</t>
  </si>
  <si>
    <t>LEO3-151-159g</t>
  </si>
  <si>
    <t>LEO3</t>
  </si>
  <si>
    <t>LEO1-&lt;139</t>
  </si>
  <si>
    <t>LEO1-150cl</t>
  </si>
  <si>
    <t>LEO1-165-169g</t>
  </si>
  <si>
    <t>LEO1-170-172g</t>
  </si>
  <si>
    <t>LEO1-173-175g</t>
  </si>
  <si>
    <t>LEO1-160-164g</t>
  </si>
  <si>
    <t>LEO1-151-159g</t>
  </si>
  <si>
    <t>LEO1</t>
  </si>
  <si>
    <t>MAMB-150cl</t>
  </si>
  <si>
    <t>MAMB-165-169g</t>
  </si>
  <si>
    <t>MAMB-170-172g</t>
  </si>
  <si>
    <t>MAMB-173-175g</t>
  </si>
  <si>
    <t>MAMB-&lt;139</t>
  </si>
  <si>
    <t>MAMB-160-164g</t>
  </si>
  <si>
    <t>MAMB-151-159g</t>
  </si>
  <si>
    <t>MAMB</t>
  </si>
  <si>
    <t>MIRA-150cl</t>
  </si>
  <si>
    <t>MIRA-165-169g</t>
  </si>
  <si>
    <t>MIRA-170-172g</t>
  </si>
  <si>
    <t>MIRA-173-175g</t>
  </si>
  <si>
    <t>MIRA-&lt;139</t>
  </si>
  <si>
    <t>MIRA-160-164g</t>
  </si>
  <si>
    <t>MIRA-151-159g</t>
  </si>
  <si>
    <t>MIRA</t>
  </si>
  <si>
    <t>ORC-150cl</t>
  </si>
  <si>
    <t>ORC-165-169g</t>
  </si>
  <si>
    <t>ORC-170-172g</t>
  </si>
  <si>
    <t>ORC-173-175g</t>
  </si>
  <si>
    <t>ORC-&lt;139</t>
  </si>
  <si>
    <t>ORC-160-164g</t>
  </si>
  <si>
    <t>ORC-151-159g</t>
  </si>
  <si>
    <t>ORC</t>
  </si>
  <si>
    <t>PC1-&lt;139</t>
  </si>
  <si>
    <t>PC1-150cl</t>
  </si>
  <si>
    <t>PC1-165-169g</t>
  </si>
  <si>
    <t>PC1-170-172g</t>
  </si>
  <si>
    <t>PC1-173-175g</t>
  </si>
  <si>
    <t>PC1-160-164g</t>
  </si>
  <si>
    <t>PC1-151-159g</t>
  </si>
  <si>
    <t>PC1</t>
  </si>
  <si>
    <t>RH1-150cl</t>
  </si>
  <si>
    <t>RH1-165-169g</t>
  </si>
  <si>
    <t>RH1-170-172g</t>
  </si>
  <si>
    <t>RH1-173-175g</t>
  </si>
  <si>
    <t>RH1-&lt;139</t>
  </si>
  <si>
    <t>RH1-160-164g</t>
  </si>
  <si>
    <t>RH1-151-159g</t>
  </si>
  <si>
    <t>RH1</t>
  </si>
  <si>
    <t>SW-150cl</t>
  </si>
  <si>
    <t>SW-165-169g</t>
  </si>
  <si>
    <t>SW-170-172g</t>
  </si>
  <si>
    <t>SW-173-175g</t>
  </si>
  <si>
    <t>SW-&lt;139</t>
  </si>
  <si>
    <t>SW-160-164g</t>
  </si>
  <si>
    <t>SW-151-159g</t>
  </si>
  <si>
    <t>SW</t>
  </si>
  <si>
    <t>SKE-150cl</t>
  </si>
  <si>
    <t>SKE-165-169g</t>
  </si>
  <si>
    <t>SKE-170-172g</t>
  </si>
  <si>
    <t>SKE-173-175g</t>
  </si>
  <si>
    <t>SKE-&lt;139</t>
  </si>
  <si>
    <t>SKE-160-164g</t>
  </si>
  <si>
    <t>SKE-151-159g</t>
  </si>
  <si>
    <t>SKE</t>
  </si>
  <si>
    <t>SON1-&lt;139</t>
  </si>
  <si>
    <t>SON1-150cl</t>
  </si>
  <si>
    <t>SON1-165-169g</t>
  </si>
  <si>
    <t>SON1-170-174g</t>
  </si>
  <si>
    <t>SON1-175-177g</t>
  </si>
  <si>
    <t>SON1-178-180g</t>
  </si>
  <si>
    <t>SON1-160-164g</t>
  </si>
  <si>
    <t>SON1-151-159g</t>
  </si>
  <si>
    <t>SON1</t>
  </si>
  <si>
    <t>TB3-150cl</t>
  </si>
  <si>
    <t>TB3-165-169g</t>
  </si>
  <si>
    <t>TB3-170-172g</t>
  </si>
  <si>
    <t>TB3-173-175g</t>
  </si>
  <si>
    <t>TB3-160-164g</t>
  </si>
  <si>
    <t>TB3-151-159g</t>
  </si>
  <si>
    <t>TB3-&lt;139</t>
  </si>
  <si>
    <t>TB3</t>
  </si>
  <si>
    <t>TB1-&lt;139</t>
  </si>
  <si>
    <t>TB1-150cl</t>
  </si>
  <si>
    <t>TB1-165-169g</t>
  </si>
  <si>
    <t>TB1-170-172g</t>
  </si>
  <si>
    <t>TB1-173-175g</t>
  </si>
  <si>
    <t>TB1-160-164g</t>
  </si>
  <si>
    <t>TB1-151-159g</t>
  </si>
  <si>
    <t>TB1</t>
  </si>
  <si>
    <t>THUN-150cl</t>
  </si>
  <si>
    <t>THUN-165-169g</t>
  </si>
  <si>
    <t>THUN-170-172g</t>
  </si>
  <si>
    <t>THUN-173-175g</t>
  </si>
  <si>
    <t>THUN-160-164g</t>
  </si>
  <si>
    <t>THUN-151-159g</t>
  </si>
  <si>
    <t>THUN-&lt;139</t>
  </si>
  <si>
    <t>THUN</t>
  </si>
  <si>
    <t>TL3-150cl</t>
  </si>
  <si>
    <t>TL3-165-169g</t>
  </si>
  <si>
    <t>TL3-170-172g</t>
  </si>
  <si>
    <t>TL3-173-175g</t>
  </si>
  <si>
    <t>TL3-160-164g</t>
  </si>
  <si>
    <t>TL3-151-159g</t>
  </si>
  <si>
    <t>TL3</t>
  </si>
  <si>
    <t>VA1-150cl</t>
  </si>
  <si>
    <t>VA1-165-169g</t>
  </si>
  <si>
    <t>VA1-170-172g</t>
  </si>
  <si>
    <t>VA1-173-175g</t>
  </si>
  <si>
    <t>VA1-&lt;139</t>
  </si>
  <si>
    <t>VA1-160-164g</t>
  </si>
  <si>
    <t>VA1-151-159g</t>
  </si>
  <si>
    <t>VA1</t>
  </si>
  <si>
    <t>WHAL-165-169g</t>
  </si>
  <si>
    <t>WHAL-170-172g</t>
  </si>
  <si>
    <t>WHAL-173-175g</t>
  </si>
  <si>
    <t>WHAL-150cl</t>
  </si>
  <si>
    <t>WHAL-160-164g</t>
  </si>
  <si>
    <t>WHAL-151-159g</t>
  </si>
  <si>
    <t>WHAL</t>
  </si>
  <si>
    <t>WR-150cl</t>
  </si>
  <si>
    <t>WR-165-169g</t>
  </si>
  <si>
    <t>WR-170-172g</t>
  </si>
  <si>
    <t>WR-173-175g</t>
  </si>
  <si>
    <t>WR-&lt;139</t>
  </si>
  <si>
    <t>WR-160-164g</t>
  </si>
  <si>
    <t>WR-151-159g</t>
  </si>
  <si>
    <t>WR</t>
  </si>
  <si>
    <t>XERO-&lt;139</t>
  </si>
  <si>
    <t>XERO-150cl</t>
  </si>
  <si>
    <t>XERO-165-169g</t>
  </si>
  <si>
    <t>XERO-170-172g</t>
  </si>
  <si>
    <t>XERO-173-175g</t>
  </si>
  <si>
    <t>XERO-160-164g</t>
  </si>
  <si>
    <t>XERO-151-159g</t>
  </si>
  <si>
    <t>XERO</t>
  </si>
  <si>
    <t>Disc - 21.7</t>
  </si>
  <si>
    <t>ALIEN-165-169g</t>
  </si>
  <si>
    <t>ALIEN-170-174g</t>
  </si>
  <si>
    <t>ALIEN-175-177g</t>
  </si>
  <si>
    <t>ALIEN-178-180g</t>
  </si>
  <si>
    <t>ALIEN-150cl</t>
  </si>
  <si>
    <t>ALIEN-160-164g</t>
  </si>
  <si>
    <t>ALIEN-151-159g</t>
  </si>
  <si>
    <t>ALIEN</t>
  </si>
  <si>
    <t>CB1-150cl</t>
  </si>
  <si>
    <t>CB1-165-169g</t>
  </si>
  <si>
    <t>CB1-170-174g</t>
  </si>
  <si>
    <t>CB1-175-177g</t>
  </si>
  <si>
    <t>CB1-178-180g</t>
  </si>
  <si>
    <t>CB1-&lt;139</t>
  </si>
  <si>
    <t>CB1-160-164g</t>
  </si>
  <si>
    <t>CB1-151-159g</t>
  </si>
  <si>
    <t>CB1</t>
  </si>
  <si>
    <t>JAY-165-169g</t>
  </si>
  <si>
    <t>JAY-170-174g</t>
  </si>
  <si>
    <t>JAY-175-177g</t>
  </si>
  <si>
    <t>JAY-178-180g</t>
  </si>
  <si>
    <t>JAY-150cl</t>
  </si>
  <si>
    <t>JAY-&lt;139</t>
  </si>
  <si>
    <t>JAY-160-164g</t>
  </si>
  <si>
    <t>JAY-151-159g</t>
  </si>
  <si>
    <t>JAY</t>
  </si>
  <si>
    <t>LION-&lt;139</t>
  </si>
  <si>
    <t>LION-150cl</t>
  </si>
  <si>
    <t>LION-165-169g</t>
  </si>
  <si>
    <t>LION-170-174g</t>
  </si>
  <si>
    <t>LION-175-177g</t>
  </si>
  <si>
    <t>LION-178-180g</t>
  </si>
  <si>
    <t>LION-160-164g</t>
  </si>
  <si>
    <t>LION-151-159g</t>
  </si>
  <si>
    <t>LION</t>
  </si>
  <si>
    <t>MAKO3-&lt;139</t>
  </si>
  <si>
    <t>MAKO3-150cl</t>
  </si>
  <si>
    <t>MAKO3-165-169g</t>
  </si>
  <si>
    <t>MAKO3-170-174g</t>
  </si>
  <si>
    <t>MAKO3-175-177g</t>
  </si>
  <si>
    <t>MAKO3-178-180g</t>
  </si>
  <si>
    <t>MAKO3-160-164g</t>
  </si>
  <si>
    <t>MAKO3-151-159g</t>
  </si>
  <si>
    <t>MAKO3</t>
  </si>
  <si>
    <t>MANT-150cl</t>
  </si>
  <si>
    <t>MANT-165-169g</t>
  </si>
  <si>
    <t>MANT-170-174g</t>
  </si>
  <si>
    <t>MANT-175-177g</t>
  </si>
  <si>
    <t>MANT-178-180g</t>
  </si>
  <si>
    <t>MANT-&lt;139</t>
  </si>
  <si>
    <t>MANT-160-164g</t>
  </si>
  <si>
    <t>MANT-151-159g</t>
  </si>
  <si>
    <t>MANT</t>
  </si>
  <si>
    <t>ROC3-150cl</t>
  </si>
  <si>
    <t>ROC3-165-169g</t>
  </si>
  <si>
    <t>ROC3-170-174g</t>
  </si>
  <si>
    <t>ROC3-175-177g</t>
  </si>
  <si>
    <t>ROC3-178-180g</t>
  </si>
  <si>
    <t>ROC3-160-164g</t>
  </si>
  <si>
    <t>ROC3-151-159g</t>
  </si>
  <si>
    <t>ROC3</t>
  </si>
  <si>
    <t>RC1-150cl</t>
  </si>
  <si>
    <t>RC1-165-169g</t>
  </si>
  <si>
    <t>RC1-170-174g</t>
  </si>
  <si>
    <t>RC1-175-177g</t>
  </si>
  <si>
    <t>RC1-178-180g</t>
  </si>
  <si>
    <t>RC1-&lt;139</t>
  </si>
  <si>
    <t>RC1-160-164g</t>
  </si>
  <si>
    <t>RC1-151-159g</t>
  </si>
  <si>
    <t>RC1</t>
  </si>
  <si>
    <t>ROCX3-150cl</t>
  </si>
  <si>
    <t>ROCX3-165-169g</t>
  </si>
  <si>
    <t>ROCX3-170-174g</t>
  </si>
  <si>
    <t>ROCX3-175-177g</t>
  </si>
  <si>
    <t>ROCX3-178-180g</t>
  </si>
  <si>
    <t>ROCX3-160-164g</t>
  </si>
  <si>
    <t>ROCX3-151-159g</t>
  </si>
  <si>
    <t>ROCX3</t>
  </si>
  <si>
    <t>ROLL-165-169g</t>
  </si>
  <si>
    <t>ROLL-170-174g</t>
  </si>
  <si>
    <t>ROLL-175-177g</t>
  </si>
  <si>
    <t>ROLL-178-180g</t>
  </si>
  <si>
    <t>ROLL-&lt;139</t>
  </si>
  <si>
    <t>ROLL-150cl</t>
  </si>
  <si>
    <t>ROLL-151-159g</t>
  </si>
  <si>
    <t>ROLL-160-164g</t>
  </si>
  <si>
    <t>ROLL</t>
  </si>
  <si>
    <t>SHK1-&lt;139</t>
  </si>
  <si>
    <t>SHK1-150cl</t>
  </si>
  <si>
    <t>SHK1-165-169g</t>
  </si>
  <si>
    <t>SHK1-170-174g</t>
  </si>
  <si>
    <t>SHK1-175-177g</t>
  </si>
  <si>
    <t>SHK1-178-180g</t>
  </si>
  <si>
    <t>SHK1-160-164g</t>
  </si>
  <si>
    <t>SHK1-151-159g</t>
  </si>
  <si>
    <t>SHK1</t>
  </si>
  <si>
    <t>STG1-150cl</t>
  </si>
  <si>
    <t>STG1-165-169g</t>
  </si>
  <si>
    <t>STG1-170-174g</t>
  </si>
  <si>
    <t>STG1-175-177g</t>
  </si>
  <si>
    <t>STG1-178-180g</t>
  </si>
  <si>
    <t>STG1-&lt;139</t>
  </si>
  <si>
    <t>STG1-160-164g</t>
  </si>
  <si>
    <t>STG1-151-159g</t>
  </si>
  <si>
    <t>STG1</t>
  </si>
  <si>
    <t>WF1-150cl</t>
  </si>
  <si>
    <t>WF1-165-169g</t>
  </si>
  <si>
    <t>WF1-170-174g</t>
  </si>
  <si>
    <t>WF1-175-177g</t>
  </si>
  <si>
    <t>WF1-178-180g</t>
  </si>
  <si>
    <t>WF1-&lt;139</t>
  </si>
  <si>
    <t>WF1-160-164g</t>
  </si>
  <si>
    <t>WF1-151-159g</t>
  </si>
  <si>
    <t>WF1</t>
  </si>
  <si>
    <t>WOM3-150cl</t>
  </si>
  <si>
    <t>WOM3-165-169g</t>
  </si>
  <si>
    <t>WOM3-170-174g</t>
  </si>
  <si>
    <t>WOM3-175-177g</t>
  </si>
  <si>
    <t>WOM3-178-180g</t>
  </si>
  <si>
    <t>WOM3-&lt;139</t>
  </si>
  <si>
    <t>WOM3-160-164g</t>
  </si>
  <si>
    <t>WOM3-151-159g</t>
  </si>
  <si>
    <t>WOM3</t>
  </si>
  <si>
    <t>CHPGLCLLEO3-165-169g</t>
  </si>
  <si>
    <t>CHPGLCLLEO3-170-172g</t>
  </si>
  <si>
    <t>CHPGLCLLEO3-173-175g</t>
  </si>
  <si>
    <t>CHPGLCLLEO3-160-164g</t>
  </si>
  <si>
    <t>CHPGLCLLEO3-151-159g</t>
  </si>
  <si>
    <t>CHPGLCLLEO3</t>
  </si>
  <si>
    <t>CHPGLCLSHRY-165-169g</t>
  </si>
  <si>
    <t>CHPGLCLSHRY-170-172g</t>
  </si>
  <si>
    <t>CHPGLCLSHRY-173-175g</t>
  </si>
  <si>
    <t>CHPGLCLSHRY</t>
  </si>
  <si>
    <t>CHPGLCLTER-165-169g</t>
  </si>
  <si>
    <t>CHPGLCLTER-170-172g</t>
  </si>
  <si>
    <t>CHPGLCLTER-173-175g</t>
  </si>
  <si>
    <t>CHPGLCLTER-150cl</t>
  </si>
  <si>
    <t>CHPGLCLTER-160-164g</t>
  </si>
  <si>
    <t>CHPGLCLTER-151-159g</t>
  </si>
  <si>
    <t>CHPGLCLTER</t>
  </si>
  <si>
    <t>CHPGLCLVA-165-169g</t>
  </si>
  <si>
    <t>CHPGLCLVA-170-172g</t>
  </si>
  <si>
    <t>CHPGLCLVA-173-175g</t>
  </si>
  <si>
    <t>CHPGLCLVA-160-164g</t>
  </si>
  <si>
    <t>CHPGLCLVA-151-159g</t>
  </si>
  <si>
    <t>CHPGLCLVA</t>
  </si>
  <si>
    <t>GLOCLAVPT-165-169g</t>
  </si>
  <si>
    <t>GLOCLAVPT-170-172g</t>
  </si>
  <si>
    <t>GLOCLAVPT-173-175g</t>
  </si>
  <si>
    <t>GLOCLAVPT-160-164g</t>
  </si>
  <si>
    <t>GLOCLAVPT-151-159g</t>
  </si>
  <si>
    <t>GLOCLAVPT</t>
  </si>
  <si>
    <t>GLOCLBE-165-169g</t>
  </si>
  <si>
    <t>GLOCLBE-170-172g</t>
  </si>
  <si>
    <t>GLOCLBE-173-175g</t>
  </si>
  <si>
    <t>GLOCLBE-150cl</t>
  </si>
  <si>
    <t>GLOCLBE-160-164g</t>
  </si>
  <si>
    <t>GLOCLBE-151-159g</t>
  </si>
  <si>
    <t>GLOCLBE</t>
  </si>
  <si>
    <t>GLOCLTL-165-169g</t>
  </si>
  <si>
    <t>GLOCLTL-170-172g</t>
  </si>
  <si>
    <t>GLOCLTL-173-175g</t>
  </si>
  <si>
    <t>GLOCLTL-160-164g</t>
  </si>
  <si>
    <t>GLOCLTL-151-159g</t>
  </si>
  <si>
    <t>GLOCLTL</t>
  </si>
  <si>
    <t>GLOCLVA-165-169g</t>
  </si>
  <si>
    <t>GLOCLVA-170-172g</t>
  </si>
  <si>
    <t>GLOCLVA-173-175g</t>
  </si>
  <si>
    <t>GLOCLVA-&lt;139</t>
  </si>
  <si>
    <t>GLOCLVA-160-164g</t>
  </si>
  <si>
    <t>GLOCLVA-151-159g</t>
  </si>
  <si>
    <t>GLOCLVA</t>
  </si>
  <si>
    <t>GLOCLWR-165-169g</t>
  </si>
  <si>
    <t>GLOCLWR-170-172g</t>
  </si>
  <si>
    <t>GLOCLWR-173-175g</t>
  </si>
  <si>
    <t>GLOCLWR-160-164g</t>
  </si>
  <si>
    <t>GLOCLWR-151-159g</t>
  </si>
  <si>
    <t>GLOCLWR</t>
  </si>
  <si>
    <t>CHPGLCLROCX3-170-174g</t>
  </si>
  <si>
    <t>CHPGLCLROCX3-175-177g</t>
  </si>
  <si>
    <t>CHPGLCLROCX3-178-180g</t>
  </si>
  <si>
    <t>CHPGLCLROCX3-165-169g</t>
  </si>
  <si>
    <t>CHPGLCLROCX3</t>
  </si>
  <si>
    <t>GLOCLRC-150cl</t>
  </si>
  <si>
    <t>GLOCLRC-165-169g</t>
  </si>
  <si>
    <t>GLOCLRC-170-174g</t>
  </si>
  <si>
    <t>GLOCLRC-175-177g</t>
  </si>
  <si>
    <t>GLOCLRC-178-180g</t>
  </si>
  <si>
    <t>GLOCLRC-160-164g</t>
  </si>
  <si>
    <t>GLOCLRC-151-159g</t>
  </si>
  <si>
    <t>GLOCLRC</t>
  </si>
  <si>
    <t>NEXALI-165-169g</t>
  </si>
  <si>
    <t>NEXALI-170-174g</t>
  </si>
  <si>
    <t>NEXALI-175-177g</t>
  </si>
  <si>
    <t>NEXALI-178-180g</t>
  </si>
  <si>
    <t>NEXALI-&lt;139</t>
  </si>
  <si>
    <t>NEXALI-150cl</t>
  </si>
  <si>
    <t>NEXALI-160-164g</t>
  </si>
  <si>
    <t>NEXALI-151-159g</t>
  </si>
  <si>
    <t>NEXALI</t>
  </si>
  <si>
    <t>PROAVPT-165-169g</t>
  </si>
  <si>
    <t>PROAVPT-170-172g</t>
  </si>
  <si>
    <t>PROAVPT-173-175g</t>
  </si>
  <si>
    <t>PROAVPT-150cl</t>
  </si>
  <si>
    <t>PROAVPT-160-164g</t>
  </si>
  <si>
    <t>PROAVPT-151-159g</t>
  </si>
  <si>
    <t>PROAVPT</t>
  </si>
  <si>
    <t>PROANIM-165-169g</t>
  </si>
  <si>
    <t>PROANIM-170-172g</t>
  </si>
  <si>
    <t>PROANIM-173-175g</t>
  </si>
  <si>
    <t>PROANIM-160-164g</t>
  </si>
  <si>
    <t>PROANIM-151-159g</t>
  </si>
  <si>
    <t>PROANIM</t>
  </si>
  <si>
    <t>PROAVKC-165-169g</t>
  </si>
  <si>
    <t>PROAVKC-170-172g</t>
  </si>
  <si>
    <t>PROAVKC-173-175g</t>
  </si>
  <si>
    <t>PROAVKC-150cl</t>
  </si>
  <si>
    <t>PROAVKC-160-164g</t>
  </si>
  <si>
    <t>PROAVKC-151-159g</t>
  </si>
  <si>
    <t>PROAVKC</t>
  </si>
  <si>
    <t>PROWHA-150cl</t>
  </si>
  <si>
    <t>PROWHA-165-169g</t>
  </si>
  <si>
    <t>PROWHA-170-172g</t>
  </si>
  <si>
    <t>PROWHA-173-175g</t>
  </si>
  <si>
    <t>PROWHA-160-164g</t>
  </si>
  <si>
    <t>PROWHA-151-159g</t>
  </si>
  <si>
    <t>PROWHA</t>
  </si>
  <si>
    <t>PROAVYET-165-169g</t>
  </si>
  <si>
    <t>PROAVYET-170-172g</t>
  </si>
  <si>
    <t>PROAVYET-173-175g</t>
  </si>
  <si>
    <t>PROAVYET-150cl</t>
  </si>
  <si>
    <t>PROAVYET-160-164g</t>
  </si>
  <si>
    <t>PROAVYET-151-159g</t>
  </si>
  <si>
    <t>PROAVYET</t>
  </si>
  <si>
    <t>RPROAV-165-169g</t>
  </si>
  <si>
    <t>RPROAV-170-172g</t>
  </si>
  <si>
    <t>RPROAV-173-175g</t>
  </si>
  <si>
    <t>RPROAV-150cl</t>
  </si>
  <si>
    <t>RPROAV-&lt;139</t>
  </si>
  <si>
    <t>RPROAV-160-164g</t>
  </si>
  <si>
    <t>RPROAV-151-159g</t>
  </si>
  <si>
    <t>RPROAV</t>
  </si>
  <si>
    <t>RPRODA-150cl</t>
  </si>
  <si>
    <t>RPRODA-165-169g</t>
  </si>
  <si>
    <t>RPRODA-170-172g</t>
  </si>
  <si>
    <t>RPRODA-173-175g</t>
  </si>
  <si>
    <t>RPRODA-&lt;139</t>
  </si>
  <si>
    <t>RPRODA-160-164g</t>
  </si>
  <si>
    <t>RPRODA-151-159g</t>
  </si>
  <si>
    <t>RPRODA</t>
  </si>
  <si>
    <t>RPROHY-173-175g</t>
  </si>
  <si>
    <t>RPROHY</t>
  </si>
  <si>
    <t>RPROPIG-165-169g</t>
  </si>
  <si>
    <t>RPROPIG-170-172g</t>
  </si>
  <si>
    <t>RPROPIG-173-175g</t>
  </si>
  <si>
    <t>RPROPIG-160-164g</t>
  </si>
  <si>
    <t>RPROPIG-151-159g</t>
  </si>
  <si>
    <t>RPROPIG</t>
  </si>
  <si>
    <t>RPRORH-165-169g</t>
  </si>
  <si>
    <t>RPRORH-170-172g</t>
  </si>
  <si>
    <t>RPRORH-173-175g</t>
  </si>
  <si>
    <t>RPRORH-150cl</t>
  </si>
  <si>
    <t>RPRORH-160-164g</t>
  </si>
  <si>
    <t>RPRORH-151-159g</t>
  </si>
  <si>
    <t>RPRORH</t>
  </si>
  <si>
    <t>RPROWAH-173-175g</t>
  </si>
  <si>
    <t>RPROWAH</t>
  </si>
  <si>
    <t>RPROXERO-150cl</t>
  </si>
  <si>
    <t>RPROXERO-165-169g</t>
  </si>
  <si>
    <t>RPROXERO-170-172g</t>
  </si>
  <si>
    <t>RPROXERO-173-175g</t>
  </si>
  <si>
    <t>RPROXERO-160-164g</t>
  </si>
  <si>
    <t>RPROXERO-151-159g</t>
  </si>
  <si>
    <t>RPROXERO</t>
  </si>
  <si>
    <t>PROBEA-150cl</t>
  </si>
  <si>
    <t>PROBEA-165-169g</t>
  </si>
  <si>
    <t>PROBEA-170-172g</t>
  </si>
  <si>
    <t>PROBEA-173-175g</t>
  </si>
  <si>
    <t>PROBEA-160-164g</t>
  </si>
  <si>
    <t>PROBEA-151-159g</t>
  </si>
  <si>
    <t>PROBEA</t>
  </si>
  <si>
    <t>PROBO-150cl</t>
  </si>
  <si>
    <t>PROBO-165-169g</t>
  </si>
  <si>
    <t>PROBO-170-172g</t>
  </si>
  <si>
    <t>PROBO-173-175g</t>
  </si>
  <si>
    <t>PROBO-160-164g</t>
  </si>
  <si>
    <t>PROBO-151-159g</t>
  </si>
  <si>
    <t>PROBO</t>
  </si>
  <si>
    <t>PROCOR-150cl</t>
  </si>
  <si>
    <t>PROCOR-165-169g</t>
  </si>
  <si>
    <t>PROCOR-170-172g</t>
  </si>
  <si>
    <t>PROCOR-173-175g</t>
  </si>
  <si>
    <t>PROCOR-160-164g</t>
  </si>
  <si>
    <t>PROCOR-151-159g</t>
  </si>
  <si>
    <t>PROCOR</t>
  </si>
  <si>
    <t>PRODE-165-169g</t>
  </si>
  <si>
    <t>PRODE-170-172g</t>
  </si>
  <si>
    <t>PRODE-173-175g</t>
  </si>
  <si>
    <t>PRODE-150cl</t>
  </si>
  <si>
    <t>PRODE-160-164g</t>
  </si>
  <si>
    <t>PRODE-151-159g</t>
  </si>
  <si>
    <t>PRODE</t>
  </si>
  <si>
    <t>PROKA-150cl</t>
  </si>
  <si>
    <t>PROKA-165-169g</t>
  </si>
  <si>
    <t>PROKA-170-172g</t>
  </si>
  <si>
    <t>PROKA-173-175g</t>
  </si>
  <si>
    <t>PROKA-160-164g</t>
  </si>
  <si>
    <t>PROKA-151-159g</t>
  </si>
  <si>
    <t>PROKA</t>
  </si>
  <si>
    <t>PROLEO-165-169g</t>
  </si>
  <si>
    <t>PROLEO-170-172g</t>
  </si>
  <si>
    <t>PROLEO-173-175g</t>
  </si>
  <si>
    <t>PROLEO-150cl</t>
  </si>
  <si>
    <t>PROLEO-160-164g</t>
  </si>
  <si>
    <t>PROLEO-151-159g</t>
  </si>
  <si>
    <t>PROLEO</t>
  </si>
  <si>
    <t>PROSHRY-150cl</t>
  </si>
  <si>
    <t>PROSHRY-165-169g</t>
  </si>
  <si>
    <t>PROSHRY-170-172g</t>
  </si>
  <si>
    <t>PROSHRY-173-175g</t>
  </si>
  <si>
    <t>PROSHRY-160-164g</t>
  </si>
  <si>
    <t>PROSHRY-151-159g</t>
  </si>
  <si>
    <t>PROSHRY</t>
  </si>
  <si>
    <t>PROTE-165-169g</t>
  </si>
  <si>
    <t>PROTE-170-172g</t>
  </si>
  <si>
    <t>PROTE-173-175g</t>
  </si>
  <si>
    <t>PROTE-150cl</t>
  </si>
  <si>
    <t>PROTE-160-164g</t>
  </si>
  <si>
    <t>PROTE-151-159g</t>
  </si>
  <si>
    <t>PROTE</t>
  </si>
  <si>
    <t>PROTHU-165-169g</t>
  </si>
  <si>
    <t>PROTHU-170-172g</t>
  </si>
  <si>
    <t>PROTHU-173-175g</t>
  </si>
  <si>
    <t>PROTHU-150cl</t>
  </si>
  <si>
    <t>PROTHU-160-164g</t>
  </si>
  <si>
    <t>PROTHU-151-159g</t>
  </si>
  <si>
    <t>PROTHU</t>
  </si>
  <si>
    <t>PROVA-165-169g</t>
  </si>
  <si>
    <t>PROVA-170-172g</t>
  </si>
  <si>
    <t>PROVA-173-175g</t>
  </si>
  <si>
    <t>PROVA-150cl</t>
  </si>
  <si>
    <t>PROVA-160-164g</t>
  </si>
  <si>
    <t>PROVA-151-159g</t>
  </si>
  <si>
    <t>PROVA</t>
  </si>
  <si>
    <t>PROWR-150cl</t>
  </si>
  <si>
    <t>PROWR-165-169g</t>
  </si>
  <si>
    <t>PROWR-170-172g</t>
  </si>
  <si>
    <t>PROWR-173-175g</t>
  </si>
  <si>
    <t>PROWR-160-164g</t>
  </si>
  <si>
    <t>PROWR-151-159g</t>
  </si>
  <si>
    <t>PROWR</t>
  </si>
  <si>
    <t>PROLIO-150cl</t>
  </si>
  <si>
    <t>PROLIO-165-169g</t>
  </si>
  <si>
    <t>PROLIO-170-174g</t>
  </si>
  <si>
    <t>PROLIO-175-177g</t>
  </si>
  <si>
    <t>PROLIO-178-180g</t>
  </si>
  <si>
    <t>PROLIO-160-164g</t>
  </si>
  <si>
    <t>PROLIO-151-159g</t>
  </si>
  <si>
    <t>PROLIO</t>
  </si>
  <si>
    <t>PRORC-150cl</t>
  </si>
  <si>
    <t>PRORC-165-169g</t>
  </si>
  <si>
    <t>PRORC-170-174g</t>
  </si>
  <si>
    <t>PRORC-175-177g</t>
  </si>
  <si>
    <t>PRORC-178-180g</t>
  </si>
  <si>
    <t>PRORC-&lt;139</t>
  </si>
  <si>
    <t>PRORC-160-164g</t>
  </si>
  <si>
    <t>PRORC-151-159g</t>
  </si>
  <si>
    <t>PRORC</t>
  </si>
  <si>
    <t>XTANIM-165-169g</t>
  </si>
  <si>
    <t>XTANIM-170-172g</t>
  </si>
  <si>
    <t>XTANIM-173-175g</t>
  </si>
  <si>
    <t>XTANIM-160-164g</t>
  </si>
  <si>
    <t>XTANIM-151-159g</t>
  </si>
  <si>
    <t>XTANIM</t>
  </si>
  <si>
    <t>XTAV3-165-169g</t>
  </si>
  <si>
    <t>XTAV3-170-172g</t>
  </si>
  <si>
    <t>XTAV3-173-175g</t>
  </si>
  <si>
    <t>XTAV3-160-164g</t>
  </si>
  <si>
    <t>XTAV3-151-159g</t>
  </si>
  <si>
    <t>XTAV3</t>
  </si>
  <si>
    <t>XTAV-165-169g</t>
  </si>
  <si>
    <t>XTAV-170-172g</t>
  </si>
  <si>
    <t>XTAV-173-175g</t>
  </si>
  <si>
    <t>XTAV-150cl</t>
  </si>
  <si>
    <t>XTAV-&lt;139</t>
  </si>
  <si>
    <t>XTAV-160-164g</t>
  </si>
  <si>
    <t>XTAV-151-159g</t>
  </si>
  <si>
    <t>XTAV</t>
  </si>
  <si>
    <t>XTFROG-165-169g</t>
  </si>
  <si>
    <t>XTFROG-170-172g</t>
  </si>
  <si>
    <t>XTFROG-173-175g</t>
  </si>
  <si>
    <t>XTFROG-160-164g</t>
  </si>
  <si>
    <t>XTFROG-151-159g</t>
  </si>
  <si>
    <t>XTFROG</t>
  </si>
  <si>
    <t>XTCOLT-165-169g</t>
  </si>
  <si>
    <t>XTCOLT-170-172g</t>
  </si>
  <si>
    <t>XTCOLT-173-175g</t>
  </si>
  <si>
    <t>XTCOLT-150cl</t>
  </si>
  <si>
    <t>XTCOLT-160-164g</t>
  </si>
  <si>
    <t>XTCOLT-151-159g</t>
  </si>
  <si>
    <t>XTCOLT</t>
  </si>
  <si>
    <t>XTDAR-165-169g</t>
  </si>
  <si>
    <t>XTDAR-170-172g</t>
  </si>
  <si>
    <t>XTDAR-173-175g</t>
  </si>
  <si>
    <t>XTDAR-150cl</t>
  </si>
  <si>
    <t>XTDAR-&lt;139</t>
  </si>
  <si>
    <t>XTDAR-160-164g</t>
  </si>
  <si>
    <t>XTDAR-151-159g</t>
  </si>
  <si>
    <t>XTDAR</t>
  </si>
  <si>
    <t>XTINVA-165-169g</t>
  </si>
  <si>
    <t>XTINVA-170-172g</t>
  </si>
  <si>
    <t>XTINVA-173-175g</t>
  </si>
  <si>
    <t>XTINVA</t>
  </si>
  <si>
    <t>XTWHA-165-169g</t>
  </si>
  <si>
    <t>XTWHA-170-172g</t>
  </si>
  <si>
    <t>XTWHA-173-175g</t>
  </si>
  <si>
    <t>XTWHA-150cl</t>
  </si>
  <si>
    <t>XTWHA-160-164g</t>
  </si>
  <si>
    <t>XTWHA-151-159g</t>
  </si>
  <si>
    <t>XTWHA</t>
  </si>
  <si>
    <t>XTXERO-165-169g</t>
  </si>
  <si>
    <t>XTXERO-170-172g</t>
  </si>
  <si>
    <t>XTXERO-173-175g</t>
  </si>
  <si>
    <t>XTXERO-160-164g</t>
  </si>
  <si>
    <t>XTXERO-151-159g</t>
  </si>
  <si>
    <t>XTXERO</t>
  </si>
  <si>
    <t>XTMAK3-165-169g</t>
  </si>
  <si>
    <t>XTMAK3-170-174g</t>
  </si>
  <si>
    <t>XTMAK3-175-177g</t>
  </si>
  <si>
    <t>XTMAK3-178-180g</t>
  </si>
  <si>
    <t>XTMAK3-&lt;139</t>
  </si>
  <si>
    <t>XTMAK3-160-164g</t>
  </si>
  <si>
    <t>XTMAK3-151-159g</t>
  </si>
  <si>
    <t>XTMAK3</t>
  </si>
  <si>
    <t>XTROCX3-&lt;139</t>
  </si>
  <si>
    <t>XTROCX3-150cl</t>
  </si>
  <si>
    <t>XTROCX3-165-169g</t>
  </si>
  <si>
    <t>XTROCX3-170-174g</t>
  </si>
  <si>
    <t>XTROCX3-175-177g</t>
  </si>
  <si>
    <t>XTROCX3-178-180g</t>
  </si>
  <si>
    <t>XTROCX3-160-164g</t>
  </si>
  <si>
    <t>XTROCX3-151-159g</t>
  </si>
  <si>
    <t>XTROCX3</t>
  </si>
  <si>
    <t>CHPAP-165-169g</t>
  </si>
  <si>
    <t>CHPAP-170-172g</t>
  </si>
  <si>
    <t>CHPAP-173-175g</t>
  </si>
  <si>
    <t>CHPAP-160-164g</t>
  </si>
  <si>
    <t>CHPAP-151-159g</t>
  </si>
  <si>
    <t>CHPAP</t>
  </si>
  <si>
    <t>CHPAV-165-169g</t>
  </si>
  <si>
    <t>CHPAV-170-172g</t>
  </si>
  <si>
    <t>CHPAV-173-175g</t>
  </si>
  <si>
    <t>CHPAV-160-164g</t>
  </si>
  <si>
    <t>CHPAV-151-159g</t>
  </si>
  <si>
    <t>CHPAV</t>
  </si>
  <si>
    <t>CHPBEA-165-169g</t>
  </si>
  <si>
    <t>CHPBEA-170-172g</t>
  </si>
  <si>
    <t>CHPBEA-173-175g</t>
  </si>
  <si>
    <t>CHPBEA-160-164g</t>
  </si>
  <si>
    <t>CHPBEA-151-159g</t>
  </si>
  <si>
    <t>CHPBEA</t>
  </si>
  <si>
    <t>CHPBO-165-169g</t>
  </si>
  <si>
    <t>CHPBO-170-172g</t>
  </si>
  <si>
    <t>CHPBO-173-175g</t>
  </si>
  <si>
    <t>CHPBO-160-164g</t>
  </si>
  <si>
    <t>CHPBO-151-159g</t>
  </si>
  <si>
    <t>CHPBO</t>
  </si>
  <si>
    <t>CHPCAI-165-169g</t>
  </si>
  <si>
    <t>CHPCAI-170-172g</t>
  </si>
  <si>
    <t>CHPCAI-173-175g</t>
  </si>
  <si>
    <t>CHPCAI-160-164g</t>
  </si>
  <si>
    <t>CHPCAI-151-159g</t>
  </si>
  <si>
    <t>CHPCAI</t>
  </si>
  <si>
    <t>CHPCLS-165-169g</t>
  </si>
  <si>
    <t>CHPCLS-170-172g</t>
  </si>
  <si>
    <t>CHPCLS-173-175g</t>
  </si>
  <si>
    <t>CHPCLS-160-164g</t>
  </si>
  <si>
    <t>CHPCLS-151-159g</t>
  </si>
  <si>
    <t>CHPCLS</t>
  </si>
  <si>
    <t>CHPCOR-165-169g</t>
  </si>
  <si>
    <t>CHPCOR-170-172g</t>
  </si>
  <si>
    <t>CHPCOR-173-175g</t>
  </si>
  <si>
    <t>CHPCOR-160-164g</t>
  </si>
  <si>
    <t>CHPCOR-151-159g</t>
  </si>
  <si>
    <t>CHPCOR</t>
  </si>
  <si>
    <t>CHPDAE-165-169g</t>
  </si>
  <si>
    <t>CHPDAE-170-172g</t>
  </si>
  <si>
    <t>CHPDAE-173-175g</t>
  </si>
  <si>
    <t>CHPDAE-160-164g</t>
  </si>
  <si>
    <t>CHPDAE-151-159g</t>
  </si>
  <si>
    <t>CHPDAE</t>
  </si>
  <si>
    <t>CHPDAR-150cl</t>
  </si>
  <si>
    <t>CHPDAR-165-169g</t>
  </si>
  <si>
    <t>CHPDAR-170-172g</t>
  </si>
  <si>
    <t>CHPDAR-173-175g</t>
  </si>
  <si>
    <t>CHPDAR-160-164g</t>
  </si>
  <si>
    <t>CHPDAR-151-159g</t>
  </si>
  <si>
    <t>CHPDAR</t>
  </si>
  <si>
    <t>CHPDE-165-169g</t>
  </si>
  <si>
    <t>CHPDE-170-172g</t>
  </si>
  <si>
    <t>CHPDE-173-175g</t>
  </si>
  <si>
    <t>CHPDE-160-164g</t>
  </si>
  <si>
    <t>CHPDE-151-159g</t>
  </si>
  <si>
    <t>CHPDE</t>
  </si>
  <si>
    <t>CHPEA-150cl</t>
  </si>
  <si>
    <t>CHPEA-165-169g</t>
  </si>
  <si>
    <t>CHPEA-170-172g</t>
  </si>
  <si>
    <t>CHPEA-173-175g</t>
  </si>
  <si>
    <t>CHPEA-160-164g</t>
  </si>
  <si>
    <t>CHPEA-151-159g</t>
  </si>
  <si>
    <t>CHPEA</t>
  </si>
  <si>
    <t>CHPFB-165-169g</t>
  </si>
  <si>
    <t>CHPFB-170-172g</t>
  </si>
  <si>
    <t>CHPFB-173-175g</t>
  </si>
  <si>
    <t>CHPFB-150cl</t>
  </si>
  <si>
    <t>CHPFB-160-164g</t>
  </si>
  <si>
    <t>CHPFB-151-159g</t>
  </si>
  <si>
    <t>CHPFB</t>
  </si>
  <si>
    <t>CHPFIRE-150cl</t>
  </si>
  <si>
    <t>CHPFIRE-165-169g</t>
  </si>
  <si>
    <t>CHPFIRE-170-172g</t>
  </si>
  <si>
    <t>CHPFIRE-173-175g</t>
  </si>
  <si>
    <t>CHPFIRE-160-164g</t>
  </si>
  <si>
    <t>CHPFIRE-151-159g</t>
  </si>
  <si>
    <t>CHPFIRE</t>
  </si>
  <si>
    <t>CHPHAWK-165-169g</t>
  </si>
  <si>
    <t>CHPHAWK-170-172g</t>
  </si>
  <si>
    <t>CHPHAWK-173-175g</t>
  </si>
  <si>
    <t>CHPHAWK-160-164g</t>
  </si>
  <si>
    <t>CHPHAWK-151-159g</t>
  </si>
  <si>
    <t>CHPHAWK</t>
  </si>
  <si>
    <t>LSCHINVA-165-169g</t>
  </si>
  <si>
    <t>LSCHINVA-170-172g</t>
  </si>
  <si>
    <t>LSCHINVA-173-175g</t>
  </si>
  <si>
    <t>LSCHINVA-160-164g</t>
  </si>
  <si>
    <t>LSCHINVA-151-159g</t>
  </si>
  <si>
    <t>LSCHINVA</t>
  </si>
  <si>
    <t>CHPINVI-150cl</t>
  </si>
  <si>
    <t>CHPINVI-165-169g</t>
  </si>
  <si>
    <t>CHPINVI-170-172g</t>
  </si>
  <si>
    <t>CHPINVI-173-175g</t>
  </si>
  <si>
    <t>CHPINVI-160-164g</t>
  </si>
  <si>
    <t>CHPINVI-151-159g</t>
  </si>
  <si>
    <t>CHPINVI</t>
  </si>
  <si>
    <t>CHPIT-165-169g</t>
  </si>
  <si>
    <t>CHPIT-170-172g</t>
  </si>
  <si>
    <t>CHPIT-173-175g</t>
  </si>
  <si>
    <t>CHPIT-160-164g</t>
  </si>
  <si>
    <t>CHPIT-151-159g</t>
  </si>
  <si>
    <t>CHPIT</t>
  </si>
  <si>
    <t>CHPKA-165-169g</t>
  </si>
  <si>
    <t>CHPKA-170-172g</t>
  </si>
  <si>
    <t>CHPKA-173-175g</t>
  </si>
  <si>
    <t>CHPKA-160-164g</t>
  </si>
  <si>
    <t>CHPKA-151-159g</t>
  </si>
  <si>
    <t>CHPKA</t>
  </si>
  <si>
    <t>CHPLEO3-165-169g</t>
  </si>
  <si>
    <t>CHPLEO3-170-172g</t>
  </si>
  <si>
    <t>CHPLEO3-173-175g</t>
  </si>
  <si>
    <t>CHPLEO3-&lt;139</t>
  </si>
  <si>
    <t>CHPLEO3-150cl</t>
  </si>
  <si>
    <t>CHPLEO3-160-164g</t>
  </si>
  <si>
    <t>CHPLEO3-151-159g</t>
  </si>
  <si>
    <t>CHPLEO3</t>
  </si>
  <si>
    <t>CHPLEO-165-169g</t>
  </si>
  <si>
    <t>CHPLEO-170-172g</t>
  </si>
  <si>
    <t>CHPLEO-173-175g</t>
  </si>
  <si>
    <t>CHPLEO-160-164g</t>
  </si>
  <si>
    <t>CHPLEO-151-159g</t>
  </si>
  <si>
    <t>CHPLEO</t>
  </si>
  <si>
    <t>CHPMAM-165-169g</t>
  </si>
  <si>
    <t>CHPMAM-170-172g</t>
  </si>
  <si>
    <t>CHPMAM-173-175g</t>
  </si>
  <si>
    <t>CHPMAM-150cl</t>
  </si>
  <si>
    <t>CHPMAM-160-164g</t>
  </si>
  <si>
    <t>CHPMAM-151-159g</t>
  </si>
  <si>
    <t>CHPMAM</t>
  </si>
  <si>
    <t>CHPMYS-165-169g</t>
  </si>
  <si>
    <t>CHPMYS-170-172g</t>
  </si>
  <si>
    <t>CHPMYS-173-175g</t>
  </si>
  <si>
    <t>CHPMYS</t>
  </si>
  <si>
    <t>CHPOR-165-169g</t>
  </si>
  <si>
    <t>CHPOR-170-172g</t>
  </si>
  <si>
    <t>CHPOR-173-175g</t>
  </si>
  <si>
    <t>CHPOR-150cl</t>
  </si>
  <si>
    <t>CHPOR-160-164g</t>
  </si>
  <si>
    <t>CHPOR-151-159g</t>
  </si>
  <si>
    <t>CHPOR</t>
  </si>
  <si>
    <t>CHPPA-165-169g</t>
  </si>
  <si>
    <t>CHPPA-170-172g</t>
  </si>
  <si>
    <t>CHPPA-173-175g</t>
  </si>
  <si>
    <t>CHPPA-160-164g</t>
  </si>
  <si>
    <t>CHPPA-151-159g</t>
  </si>
  <si>
    <t>CHPPA</t>
  </si>
  <si>
    <t>CHPRH-165-169g</t>
  </si>
  <si>
    <t>CHPRH-170-172g</t>
  </si>
  <si>
    <t>CHPRH-173-175g</t>
  </si>
  <si>
    <t>CHPRH-160-164g</t>
  </si>
  <si>
    <t>CHPRH-151-159g</t>
  </si>
  <si>
    <t>CHPRH</t>
  </si>
  <si>
    <t>CHPRR-165-169g</t>
  </si>
  <si>
    <t>CHPRR-170-172g</t>
  </si>
  <si>
    <t>CHPRR-173-175g</t>
  </si>
  <si>
    <t>CHPRR-&lt;139</t>
  </si>
  <si>
    <t>CHPRR-150cl</t>
  </si>
  <si>
    <t>CHPRR-160-164g</t>
  </si>
  <si>
    <t>CHPRR-151-159g</t>
  </si>
  <si>
    <t>CHPRR</t>
  </si>
  <si>
    <t>CHPSAV-165-169g</t>
  </si>
  <si>
    <t>CHPSAV-170-172g</t>
  </si>
  <si>
    <t>CHPSAV-173-175g</t>
  </si>
  <si>
    <t>CHPSAV-160-164g</t>
  </si>
  <si>
    <t>CHPSAV-151-159g</t>
  </si>
  <si>
    <t>CHPSAV</t>
  </si>
  <si>
    <t>CHPSHRY-165-169g</t>
  </si>
  <si>
    <t>CHPSHRY-170-172g</t>
  </si>
  <si>
    <t>CHPSHRY-173-175g</t>
  </si>
  <si>
    <t>CHPSHRY-&lt;139</t>
  </si>
  <si>
    <t>CHPSHRY-150cl</t>
  </si>
  <si>
    <t>CHPSHRY-160-164g</t>
  </si>
  <si>
    <t>CHPSHRY-151-159g</t>
  </si>
  <si>
    <t>CHPSHRY</t>
  </si>
  <si>
    <t>CHPSW-165-169g</t>
  </si>
  <si>
    <t>CHPSW-170-172g</t>
  </si>
  <si>
    <t>CHPSW-173-175g</t>
  </si>
  <si>
    <t>CHPSW-&lt;139</t>
  </si>
  <si>
    <t>CHPSW-150cl</t>
  </si>
  <si>
    <t>CHPSW-160-164g</t>
  </si>
  <si>
    <t>CHPSW-151-159g</t>
  </si>
  <si>
    <t>CHPSW</t>
  </si>
  <si>
    <t>CHPTB3-165-169g</t>
  </si>
  <si>
    <t>CHPTB3-170-172g</t>
  </si>
  <si>
    <t>CHPTB3-173-175g</t>
  </si>
  <si>
    <t>CHPTB3-160-164g</t>
  </si>
  <si>
    <t>CHPTB3-151-159g</t>
  </si>
  <si>
    <t>CHPTB3</t>
  </si>
  <si>
    <t>CHPTB-165-169g</t>
  </si>
  <si>
    <t>CHPTB-170-172g</t>
  </si>
  <si>
    <t>CHPTB-173-175g</t>
  </si>
  <si>
    <t>CHPTB-160-164g</t>
  </si>
  <si>
    <t>CHPTB-151-159g</t>
  </si>
  <si>
    <t>CHPTB</t>
  </si>
  <si>
    <t>CHPTER-165-169g</t>
  </si>
  <si>
    <t>CHPTER-170-172g</t>
  </si>
  <si>
    <t>CHPTER-173-175g</t>
  </si>
  <si>
    <t>CHPTER-&lt;139</t>
  </si>
  <si>
    <t>CHPTER-150cl</t>
  </si>
  <si>
    <t>CHPTER-160-164g</t>
  </si>
  <si>
    <t>CHPTER-151-159g</t>
  </si>
  <si>
    <t>CHPTER</t>
  </si>
  <si>
    <t>CHPTHU-165-169g</t>
  </si>
  <si>
    <t>CHPTHU-170-172g</t>
  </si>
  <si>
    <t>CHPTHU-173-175g</t>
  </si>
  <si>
    <t>CHPTHU-&lt;139</t>
  </si>
  <si>
    <t>CHPTHU-150cl</t>
  </si>
  <si>
    <t>CHPTHU-160-164g</t>
  </si>
  <si>
    <t>CHPTHU-151-159g</t>
  </si>
  <si>
    <t>CHPTHU</t>
  </si>
  <si>
    <t>CHPTL3-165-169g</t>
  </si>
  <si>
    <t>CHPTL3-170-172g</t>
  </si>
  <si>
    <t>CHPTL3-173-175g</t>
  </si>
  <si>
    <t>CHPTL3-150cl</t>
  </si>
  <si>
    <t>CHPTL3-160-164g</t>
  </si>
  <si>
    <t>CHPTL3-151-159g</t>
  </si>
  <si>
    <t>CHPTL3</t>
  </si>
  <si>
    <t>CHPTL-165-169g</t>
  </si>
  <si>
    <t>CHPTL-170-172g</t>
  </si>
  <si>
    <t>CHPTL-173-175g</t>
  </si>
  <si>
    <t>CHPTL-&lt;139</t>
  </si>
  <si>
    <t>CHPTL-150cl</t>
  </si>
  <si>
    <t>CHPTL-160-164g</t>
  </si>
  <si>
    <t>CHPTL-151-159g</t>
  </si>
  <si>
    <t>CHPTL</t>
  </si>
  <si>
    <t>CHPTORO-165-169g</t>
  </si>
  <si>
    <t>CHPTORO-170-172g</t>
  </si>
  <si>
    <t>CHPTORO-173-175g</t>
  </si>
  <si>
    <t>CHPTORO-160-164g</t>
  </si>
  <si>
    <t>CHPTORO-151-159g</t>
  </si>
  <si>
    <t>CHPTORO</t>
  </si>
  <si>
    <t>CHPVA-150cl</t>
  </si>
  <si>
    <t>CHPVA-165-169g</t>
  </si>
  <si>
    <t>CHPVA-170-172g</t>
  </si>
  <si>
    <t>CHPVA-173-175g</t>
  </si>
  <si>
    <t>CHPVA-&lt;139</t>
  </si>
  <si>
    <t>CHPVA-160-164g</t>
  </si>
  <si>
    <t>CHPVA-151-159g</t>
  </si>
  <si>
    <t>CHPVA</t>
  </si>
  <si>
    <t>CHPWR-165-169g</t>
  </si>
  <si>
    <t>CHPWR-170-172g</t>
  </si>
  <si>
    <t>CHPWR-173-175g</t>
  </si>
  <si>
    <t>CHPWR-160-164g</t>
  </si>
  <si>
    <t>CHPWR-151-159g</t>
  </si>
  <si>
    <t>CHPWR</t>
  </si>
  <si>
    <t>CHPXC-165-169g</t>
  </si>
  <si>
    <t>CHPXC-170-172g</t>
  </si>
  <si>
    <t>CHPXC-173-175g</t>
  </si>
  <si>
    <t>CHPXC-160-164g</t>
  </si>
  <si>
    <t>CHPXC-151-159g</t>
  </si>
  <si>
    <t>CHPXC</t>
  </si>
  <si>
    <t>CHPJAY-165-169g</t>
  </si>
  <si>
    <t>CHPJAY-170-174g</t>
  </si>
  <si>
    <t>CHPJAY-175-177g</t>
  </si>
  <si>
    <t>CHPJAY-178-180g</t>
  </si>
  <si>
    <t>CHPJAY-&lt;139</t>
  </si>
  <si>
    <t>CHPJAY-150cl</t>
  </si>
  <si>
    <t>CHPJAY-160-164g</t>
  </si>
  <si>
    <t>CHPJAY-151-159g</t>
  </si>
  <si>
    <t>CHPJAY</t>
  </si>
  <si>
    <t>CHPLIO-165-169g</t>
  </si>
  <si>
    <t>CHPLIO-170-174g</t>
  </si>
  <si>
    <t>CHPLIO-175-177g</t>
  </si>
  <si>
    <t>CHPLIO-178-180g</t>
  </si>
  <si>
    <t>CHPLIO-150cl</t>
  </si>
  <si>
    <t>CHPLIO-160-164g</t>
  </si>
  <si>
    <t>CHPLIO-151-159g</t>
  </si>
  <si>
    <t>CHPLIO</t>
  </si>
  <si>
    <t>CHPMAK3-165-169g</t>
  </si>
  <si>
    <t>CHPMAK3-170-174g</t>
  </si>
  <si>
    <t>CHPMAK3-175-177g</t>
  </si>
  <si>
    <t>CHPMAK3-178-180g</t>
  </si>
  <si>
    <t>CHPMAK3-&lt;139</t>
  </si>
  <si>
    <t>CHPMAK3-150cl</t>
  </si>
  <si>
    <t>CHPMAK3-160-164g</t>
  </si>
  <si>
    <t>CHPMAK3-151-159g</t>
  </si>
  <si>
    <t>CHPMAK3</t>
  </si>
  <si>
    <t>CHPROC3-165-169g</t>
  </si>
  <si>
    <t>CHPROC3-170-174g</t>
  </si>
  <si>
    <t>CHPROC3-175-177g</t>
  </si>
  <si>
    <t>CHPROC3-178-180g</t>
  </si>
  <si>
    <t>CHPROC3-150cl</t>
  </si>
  <si>
    <t>CHPROC3-160-164g</t>
  </si>
  <si>
    <t>CHPROC3-151-159g</t>
  </si>
  <si>
    <t>CHPROC3</t>
  </si>
  <si>
    <t>CHPROCX3-165-169g</t>
  </si>
  <si>
    <t>CHPROCX3-170-174g</t>
  </si>
  <si>
    <t>CHPROCX3-175-177g</t>
  </si>
  <si>
    <t>CHPROCX3-178-180g</t>
  </si>
  <si>
    <t>CHPROCX3</t>
  </si>
  <si>
    <t>CHPROL-165-169g</t>
  </si>
  <si>
    <t>CHPROL-170-174g</t>
  </si>
  <si>
    <t>CHPROL-175-177g</t>
  </si>
  <si>
    <t>CHPROL-178-180g</t>
  </si>
  <si>
    <t>CHPROL-160-164g</t>
  </si>
  <si>
    <t>CHPROL</t>
  </si>
  <si>
    <t>CHPWOM3-165-169g</t>
  </si>
  <si>
    <t>CHPWOM3-170-174g</t>
  </si>
  <si>
    <t>CHPWOM3-175-177g</t>
  </si>
  <si>
    <t>CHPWOM3-178-180g</t>
  </si>
  <si>
    <t>CHPWOM3-150cl</t>
  </si>
  <si>
    <t>CHPWOM3-&lt;139</t>
  </si>
  <si>
    <t>CHPWOM3-160-164g</t>
  </si>
  <si>
    <t>CHPWOM3-151-159g</t>
  </si>
  <si>
    <t>CHPWOM3</t>
  </si>
  <si>
    <t>BLZCHAP-&lt;139</t>
  </si>
  <si>
    <t>BLZCHAP-150cl</t>
  </si>
  <si>
    <t>BLZCHAP-151-159g</t>
  </si>
  <si>
    <t>BLZCHAP</t>
  </si>
  <si>
    <t>BLZCHBE-&lt;139</t>
  </si>
  <si>
    <t>BLZCHBE-150cl</t>
  </si>
  <si>
    <t>BLZCHBE-151-159g</t>
  </si>
  <si>
    <t>BLZCHBE</t>
  </si>
  <si>
    <t>BLZCHBO-&lt;139</t>
  </si>
  <si>
    <t>BLZCHBO-150cl</t>
  </si>
  <si>
    <t>BLZCHBO-151-159g</t>
  </si>
  <si>
    <t>BLZCHBO</t>
  </si>
  <si>
    <t>BLZCHDE-&lt;139</t>
  </si>
  <si>
    <t>BLZCHDE-150cl</t>
  </si>
  <si>
    <t>BLZCHDE-151-159g</t>
  </si>
  <si>
    <t>BLZCHDE</t>
  </si>
  <si>
    <t>BLZCHKA-&lt;139</t>
  </si>
  <si>
    <t>BLZCHKA-150cl</t>
  </si>
  <si>
    <t>BLZCHKA-151-159g</t>
  </si>
  <si>
    <t>BLZCHKA</t>
  </si>
  <si>
    <t>BLZCHWR-&lt;139</t>
  </si>
  <si>
    <t>BLZCHWR-150cl</t>
  </si>
  <si>
    <t>BLZCHWR-151-159g</t>
  </si>
  <si>
    <t>BLZCHWR</t>
  </si>
  <si>
    <t>CHPMFGA-165-169g</t>
  </si>
  <si>
    <t>CHPMFGA-170-172g</t>
  </si>
  <si>
    <t>CHPMFGA-173-175g</t>
  </si>
  <si>
    <t>CHPMFGA</t>
  </si>
  <si>
    <t>CHPMFTB3-165-169g</t>
  </si>
  <si>
    <t>CHPMFTB3-170-172g</t>
  </si>
  <si>
    <t>CHPMFTB3-173-175g</t>
  </si>
  <si>
    <t>CHPMFTB3</t>
  </si>
  <si>
    <t>CHPMFTB-165-169g</t>
  </si>
  <si>
    <t>CHPMFTB-170-172g</t>
  </si>
  <si>
    <t>CHPMFTB-173-175g</t>
  </si>
  <si>
    <t>CHPMFTB-150cl</t>
  </si>
  <si>
    <t>CHPMFTB-160-164g</t>
  </si>
  <si>
    <t>CHPMFTB-151-159g</t>
  </si>
  <si>
    <t>CHPMFTB</t>
  </si>
  <si>
    <t>CHPMFROC3-165-169g</t>
  </si>
  <si>
    <t>CHPMFROC3-170-174g</t>
  </si>
  <si>
    <t>CHPMFROC3-175-177g</t>
  </si>
  <si>
    <t>CHPMFROC3-178-180g</t>
  </si>
  <si>
    <t>CHPMFROC3-150cl</t>
  </si>
  <si>
    <t>CHPMFROC3-&lt;139</t>
  </si>
  <si>
    <t>CHPMFROC3-160-164g</t>
  </si>
  <si>
    <t>CHPMFROC3-151-159g</t>
  </si>
  <si>
    <t>CHPMFROC3</t>
  </si>
  <si>
    <t>IDCHAV-165-169g</t>
  </si>
  <si>
    <t>IDCHAV-170-172g</t>
  </si>
  <si>
    <t>IDCHAV-173-175g</t>
  </si>
  <si>
    <t>IDCHAV</t>
  </si>
  <si>
    <t>IDCHBEA-165-169g</t>
  </si>
  <si>
    <t>IDCHBEA-170-172g</t>
  </si>
  <si>
    <t>IDCHBEA-173-175g</t>
  </si>
  <si>
    <t>IDCHBEA</t>
  </si>
  <si>
    <t>I-Dye Champion Boss Distance Driver Blizzard</t>
  </si>
  <si>
    <t>IDCHBO-&lt;139</t>
  </si>
  <si>
    <t>IDCHBO-150cl</t>
  </si>
  <si>
    <t>IDCHBO-165-169g</t>
  </si>
  <si>
    <t>IDCHBO-170-172g</t>
  </si>
  <si>
    <t>IDCHBO-173-175g</t>
  </si>
  <si>
    <t>IDCHBO-160-164g</t>
  </si>
  <si>
    <t>IDCHBO-151-159g</t>
  </si>
  <si>
    <t>IDCHBO</t>
  </si>
  <si>
    <t>IDCHDE-165-169g</t>
  </si>
  <si>
    <t>IDCHDE-170-172g</t>
  </si>
  <si>
    <t>IDCHDE-173-175g</t>
  </si>
  <si>
    <t>IDCHDE</t>
  </si>
  <si>
    <t>IDCHEA-165-169g</t>
  </si>
  <si>
    <t>IDCHEA-170-172g</t>
  </si>
  <si>
    <t>IDCHEA-173-175g</t>
  </si>
  <si>
    <t>IDCHEA</t>
  </si>
  <si>
    <t>IDCHFB-165-169g</t>
  </si>
  <si>
    <t>IDCHFB-170-172g</t>
  </si>
  <si>
    <t>IDCHFB-173-175g</t>
  </si>
  <si>
    <t>IDCHFB</t>
  </si>
  <si>
    <t>IDCHHAWK-165-169g</t>
  </si>
  <si>
    <t>IDCHHAWK-170-172g</t>
  </si>
  <si>
    <t>IDCHHAWK-173-175g</t>
  </si>
  <si>
    <t>IDCHHAWK</t>
  </si>
  <si>
    <t>IDCHKA-165-169g</t>
  </si>
  <si>
    <t>IDCHKA-170-172g</t>
  </si>
  <si>
    <t>IDCHKA-173-175g</t>
  </si>
  <si>
    <t>IDCHKA</t>
  </si>
  <si>
    <t>IDCHLE-165-169g</t>
  </si>
  <si>
    <t>IDCHLE-170-172g</t>
  </si>
  <si>
    <t>IDCHLE-173-175g</t>
  </si>
  <si>
    <t>IDCHLE</t>
  </si>
  <si>
    <t>IDCHMAMB-165-169g</t>
  </si>
  <si>
    <t>IDCHMAMB-170-172g</t>
  </si>
  <si>
    <t>IDCHMAMB-173-175g</t>
  </si>
  <si>
    <t>IDCHMAMB</t>
  </si>
  <si>
    <t>IDCHORC-165-169g</t>
  </si>
  <si>
    <t>IDCHORC-170-172g</t>
  </si>
  <si>
    <t>IDCHORC-173-175g</t>
  </si>
  <si>
    <t>IDCHORC</t>
  </si>
  <si>
    <t>IDCHRH-165-169g</t>
  </si>
  <si>
    <t>IDCHRH-170-172g</t>
  </si>
  <si>
    <t>IDCHRH-173-175g</t>
  </si>
  <si>
    <t>IDCHRH</t>
  </si>
  <si>
    <t>IDCHRR-165-169g</t>
  </si>
  <si>
    <t>IDCHRR-170-172g</t>
  </si>
  <si>
    <t>IDCHRR-173-175g</t>
  </si>
  <si>
    <t>IDCHRR</t>
  </si>
  <si>
    <t>IDCHSHRY-165-169g</t>
  </si>
  <si>
    <t>IDCHSHRY-170-172g</t>
  </si>
  <si>
    <t>IDCHSHRY-173-175g</t>
  </si>
  <si>
    <t>IDCHSHRY</t>
  </si>
  <si>
    <t>IDCHSW-165-169g</t>
  </si>
  <si>
    <t>IDCHSW-170-172g</t>
  </si>
  <si>
    <t>IDCHSW-173-175g</t>
  </si>
  <si>
    <t>IDCHSW</t>
  </si>
  <si>
    <t>IDCHTB-165-169g</t>
  </si>
  <si>
    <t>IDCHTB-170-172g</t>
  </si>
  <si>
    <t>IDCHTB-173-175g</t>
  </si>
  <si>
    <t>IDCHTB</t>
  </si>
  <si>
    <t>IDCHTE-165-169g</t>
  </si>
  <si>
    <t>IDCHTE-170-172g</t>
  </si>
  <si>
    <t>IDCHTE-173-175g</t>
  </si>
  <si>
    <t>IDCHTE</t>
  </si>
  <si>
    <t>IDCHTH-165-169g</t>
  </si>
  <si>
    <t>IDCHTH-170-172g</t>
  </si>
  <si>
    <t>IDCHTH-173-175g</t>
  </si>
  <si>
    <t>IDCHTH</t>
  </si>
  <si>
    <t>IDCHTL-173-175g</t>
  </si>
  <si>
    <t>IDCHTL-165-169g</t>
  </si>
  <si>
    <t>IDCHTL-170-172g</t>
  </si>
  <si>
    <t>IDCHTL</t>
  </si>
  <si>
    <t>IDCHVA-165-169g</t>
  </si>
  <si>
    <t>IDCHVA-170-172g</t>
  </si>
  <si>
    <t>IDCHVA-173-175g</t>
  </si>
  <si>
    <t>IDCHVA</t>
  </si>
  <si>
    <t>IDCHWR-165-169g</t>
  </si>
  <si>
    <t>IDCHWR-170-172g</t>
  </si>
  <si>
    <t>IDCHWR-173-175g</t>
  </si>
  <si>
    <t>IDCHWR</t>
  </si>
  <si>
    <t>IDSLCHAR-165-169g</t>
  </si>
  <si>
    <t>IDSLCHAR-170-172g</t>
  </si>
  <si>
    <t>IDSLCHAR-173-175g</t>
  </si>
  <si>
    <t>IDSLCHAR</t>
  </si>
  <si>
    <t>IDSLDES-165-169g</t>
  </si>
  <si>
    <t>IDSLDES-170-172g</t>
  </si>
  <si>
    <t>IDSLDES-173-175g</t>
  </si>
  <si>
    <t>IDSLDES</t>
  </si>
  <si>
    <t>IDSLFB-165-169g</t>
  </si>
  <si>
    <t>IDSLFB-170-172g</t>
  </si>
  <si>
    <t>IDSLFB-173-175g</t>
  </si>
  <si>
    <t>IDSLFB</t>
  </si>
  <si>
    <t>IDSLIT-165-169g</t>
  </si>
  <si>
    <t>IDSLIT-170-172g</t>
  </si>
  <si>
    <t>IDSLIT-173-175g</t>
  </si>
  <si>
    <t>IDSLIT</t>
  </si>
  <si>
    <t>IDSLRR-165-169g</t>
  </si>
  <si>
    <t>IDSLRR-170-172g</t>
  </si>
  <si>
    <t>IDSLRR-173-175g</t>
  </si>
  <si>
    <t>IDSLRR</t>
  </si>
  <si>
    <t>IDSLTORO-165-169g</t>
  </si>
  <si>
    <t>IDSLTORO-170-172g</t>
  </si>
  <si>
    <t>IDSLTORO-173-175g</t>
  </si>
  <si>
    <t>IDSLTORO</t>
  </si>
  <si>
    <t>IDSLWR-165-169g</t>
  </si>
  <si>
    <t>IDSLWR-170-172g</t>
  </si>
  <si>
    <t>IDSLWR-173-175g</t>
  </si>
  <si>
    <t>IDSLWR</t>
  </si>
  <si>
    <t>IDCHROC3-165-169g</t>
  </si>
  <si>
    <t>IDCHROC3-170-174g</t>
  </si>
  <si>
    <t>IDCHROC3-175-177g</t>
  </si>
  <si>
    <t>IDCHROC3-178-180g</t>
  </si>
  <si>
    <t>IDCHROC3</t>
  </si>
  <si>
    <t>IDSLMAK3-170-174g</t>
  </si>
  <si>
    <t>IDSLMAK3-175-177g</t>
  </si>
  <si>
    <t>IDSLMAK3-178-180g</t>
  </si>
  <si>
    <t>IDSLMAK3</t>
  </si>
  <si>
    <t>IDSLROC3-150cl</t>
  </si>
  <si>
    <t>IDSLROC3-170-174g</t>
  </si>
  <si>
    <t>IDSLROC3-175-177g</t>
  </si>
  <si>
    <t>IDSLROC3-178-180g</t>
  </si>
  <si>
    <t>IDSLROC3</t>
  </si>
  <si>
    <t>UDBSSLCHA-165-169g</t>
  </si>
  <si>
    <t>UDBSSLCHA-170-172g</t>
  </si>
  <si>
    <t>UDBSSLCHA-173-175g</t>
  </si>
  <si>
    <t>UDBSSLCHA</t>
  </si>
  <si>
    <t>UDBSSLDE-165-169g</t>
  </si>
  <si>
    <t>UDBSSLDE-170-172g</t>
  </si>
  <si>
    <t>UDBSSLDE-173-175g</t>
  </si>
  <si>
    <t>UDBSSLDE-160-164g</t>
  </si>
  <si>
    <t>UDBSSLDE-151-159g</t>
  </si>
  <si>
    <t>UDBSSLDE</t>
  </si>
  <si>
    <t>UDBSSLFB-165-169g</t>
  </si>
  <si>
    <t>UDBSSLFB-170-172g</t>
  </si>
  <si>
    <t>UDBSSLFB-173-175g</t>
  </si>
  <si>
    <t>UDBSSLFB</t>
  </si>
  <si>
    <t>UDBSSLRR-165-169g</t>
  </si>
  <si>
    <t>UDBSSLRR-170-172g</t>
  </si>
  <si>
    <t>UDBSSLRR-173-175g</t>
  </si>
  <si>
    <t>UDBSSLRR</t>
  </si>
  <si>
    <t>UDBSSLTOR-165-169g</t>
  </si>
  <si>
    <t>UDBSSLTOR-170-172g</t>
  </si>
  <si>
    <t>UDBSSLTOR-173-175g</t>
  </si>
  <si>
    <t>UDBSSLTOR</t>
  </si>
  <si>
    <t>UDBSSLWR-165-169g</t>
  </si>
  <si>
    <t>UDBSSLWR-170-172g</t>
  </si>
  <si>
    <t>UDBSSLWR-173-175g</t>
  </si>
  <si>
    <t>UDBSSLWR-160-164g</t>
  </si>
  <si>
    <t>UDBSSLWR-151-159g</t>
  </si>
  <si>
    <t>UDBSSLWR</t>
  </si>
  <si>
    <t>UDBSSLMAK3-165-169g</t>
  </si>
  <si>
    <t>UDBSSLMAK3-170-174g</t>
  </si>
  <si>
    <t>UDBSSLMAK3-175-177g</t>
  </si>
  <si>
    <t>UDBSSLMAK3-178-180g</t>
  </si>
  <si>
    <t>UDBSSLMAK3-160-164g</t>
  </si>
  <si>
    <t>UDBSSLMAK3-151-159g</t>
  </si>
  <si>
    <t>UDBSSLMAK3</t>
  </si>
  <si>
    <t>INNFSLEAG-165-169g</t>
  </si>
  <si>
    <t>INNFSLEAG-170-172g</t>
  </si>
  <si>
    <t>INNFSLEAG-173-175g</t>
  </si>
  <si>
    <t>INNFSLEAG-150cl</t>
  </si>
  <si>
    <t>INNFSLEAG-160-164g</t>
  </si>
  <si>
    <t>INNFSLEAG-151-159g</t>
  </si>
  <si>
    <t>INNFSLEAG</t>
  </si>
  <si>
    <t>SLANIM-173-175g</t>
  </si>
  <si>
    <t>SLANIM-165-169g</t>
  </si>
  <si>
    <t>SLANIM-170-172g</t>
  </si>
  <si>
    <t>SLANIM-160-164g</t>
  </si>
  <si>
    <t>SLANIM-151-159g</t>
  </si>
  <si>
    <t>SLANIM</t>
  </si>
  <si>
    <t>SLAPE-165-169g</t>
  </si>
  <si>
    <t>SLAPE-170-172g</t>
  </si>
  <si>
    <t>SLAPE-173-175g</t>
  </si>
  <si>
    <t>SLAPE-&lt;139</t>
  </si>
  <si>
    <t>SLAPE-150cl</t>
  </si>
  <si>
    <t>SLAPE-160-164g</t>
  </si>
  <si>
    <t>SLAPE-151-159g</t>
  </si>
  <si>
    <t>SLAPE</t>
  </si>
  <si>
    <t>SLAV3-150cl</t>
  </si>
  <si>
    <t>SLAV3-165-169g</t>
  </si>
  <si>
    <t>SLAV3-170-172g</t>
  </si>
  <si>
    <t>SLAV3-173-175g</t>
  </si>
  <si>
    <t>SLAV3-160-164g</t>
  </si>
  <si>
    <t>SLAV3-151-159g</t>
  </si>
  <si>
    <t>SLAV3</t>
  </si>
  <si>
    <t>SLAVPT-150cl</t>
  </si>
  <si>
    <t>SLAVPT-165-169g</t>
  </si>
  <si>
    <t>SLAVPT-170-172g</t>
  </si>
  <si>
    <t>SLAVPT-173-175g</t>
  </si>
  <si>
    <t>SLAVPT-160-164g</t>
  </si>
  <si>
    <t>SLAVPT-151-159g</t>
  </si>
  <si>
    <t>SLAVPT</t>
  </si>
  <si>
    <t>SLAVX3JK-&lt;139</t>
  </si>
  <si>
    <t>SLAVX3JK-150cl</t>
  </si>
  <si>
    <t>SLAVX3JK-165-169g</t>
  </si>
  <si>
    <t>SLAVX3JK-170-172g</t>
  </si>
  <si>
    <t>SLAVX3JK-173-175g</t>
  </si>
  <si>
    <t>SLAVX3JK-160-164g</t>
  </si>
  <si>
    <t>SLAVX3JK-151-159g</t>
  </si>
  <si>
    <t>SLAVX3JK</t>
  </si>
  <si>
    <t>SLBEA-150cl</t>
  </si>
  <si>
    <t>SLBEA-165-169g</t>
  </si>
  <si>
    <t>SLBEA-170-172g</t>
  </si>
  <si>
    <t>SLBEA-173-175g</t>
  </si>
  <si>
    <t>SLBEA-160-164g</t>
  </si>
  <si>
    <t>SLBEA-151-159g</t>
  </si>
  <si>
    <t>SLBEA</t>
  </si>
  <si>
    <t>SLBO-150cl</t>
  </si>
  <si>
    <t>SLBO-165-169g</t>
  </si>
  <si>
    <t>SLBO-170-172g</t>
  </si>
  <si>
    <t>SLBO-173-175g</t>
  </si>
  <si>
    <t>SLBO-160-164g</t>
  </si>
  <si>
    <t>SLBO-151-159g</t>
  </si>
  <si>
    <t>SLBO</t>
  </si>
  <si>
    <t>SLCAIM-165-169g</t>
  </si>
  <si>
    <t>SLCAIM-170-172g</t>
  </si>
  <si>
    <t>SLCAIM-173-175g</t>
  </si>
  <si>
    <t>SLCAIM-160-164g</t>
  </si>
  <si>
    <t>SLCAIM-151-159g</t>
  </si>
  <si>
    <t>SLCAIM</t>
  </si>
  <si>
    <t>SLCHAR-165-169g</t>
  </si>
  <si>
    <t>SLCHAR-170-172g</t>
  </si>
  <si>
    <t>SLCHAR-173-175g</t>
  </si>
  <si>
    <t>SLCHAR-150cl</t>
  </si>
  <si>
    <t>SLCHAR-160-164g</t>
  </si>
  <si>
    <t>SLCHAR-151-159g</t>
  </si>
  <si>
    <t>SLCHAR</t>
  </si>
  <si>
    <t>SLCLS-150cl</t>
  </si>
  <si>
    <t>SLCLS-165-169g</t>
  </si>
  <si>
    <t>SLCLS-170-172g</t>
  </si>
  <si>
    <t>SLCLS-173-175g</t>
  </si>
  <si>
    <t>SLCLS-160-164g</t>
  </si>
  <si>
    <t>SLCLS-151-159g</t>
  </si>
  <si>
    <t>SLCLS</t>
  </si>
  <si>
    <t>SLCOLT-165-169g</t>
  </si>
  <si>
    <t>SLCOLT-170-172g</t>
  </si>
  <si>
    <t>SLCOLT-173-175g</t>
  </si>
  <si>
    <t>SLCOLT</t>
  </si>
  <si>
    <t>SLCORV-150cl</t>
  </si>
  <si>
    <t>SLCORV-165-169g</t>
  </si>
  <si>
    <t>SLCORV-170-172g</t>
  </si>
  <si>
    <t>SLCORV-173-175g</t>
  </si>
  <si>
    <t>SLCORV-&lt;139</t>
  </si>
  <si>
    <t>SLCORV-160-164g</t>
  </si>
  <si>
    <t>SLCORV-151-159g</t>
  </si>
  <si>
    <t>SLCORV</t>
  </si>
  <si>
    <t>SLDAE-150cl</t>
  </si>
  <si>
    <t>SLDAE-165-169g</t>
  </si>
  <si>
    <t>SLDAE-170-172g</t>
  </si>
  <si>
    <t>SLDAE-173-175g</t>
  </si>
  <si>
    <t>SLDAE-160-164g</t>
  </si>
  <si>
    <t>SLDAE-151-159g</t>
  </si>
  <si>
    <t>SLDAE</t>
  </si>
  <si>
    <t>SLDE-&lt;139</t>
  </si>
  <si>
    <t>SLDE-150cl</t>
  </si>
  <si>
    <t>SLDE-165-169g</t>
  </si>
  <si>
    <t>SLDE-170-172g</t>
  </si>
  <si>
    <t>SLDE-173-175g</t>
  </si>
  <si>
    <t>SLDE-160-164g</t>
  </si>
  <si>
    <t>SLDE-151-159g</t>
  </si>
  <si>
    <t>SLDE</t>
  </si>
  <si>
    <t>SLFB-150cl</t>
  </si>
  <si>
    <t>SLFB-165-169g</t>
  </si>
  <si>
    <t>SLFB-170-172g</t>
  </si>
  <si>
    <t>SLFB-173-175g</t>
  </si>
  <si>
    <t>SLFB-&lt;139</t>
  </si>
  <si>
    <t>SLFB-160-164g</t>
  </si>
  <si>
    <t>SLFB-151-159g</t>
  </si>
  <si>
    <t>SLFB</t>
  </si>
  <si>
    <t>SLGAT-165-169g</t>
  </si>
  <si>
    <t>SLGAT-170-172g</t>
  </si>
  <si>
    <t>SLGAT-173-175g</t>
  </si>
  <si>
    <t>SLGAT</t>
  </si>
  <si>
    <t>SLHAWK-150cl</t>
  </si>
  <si>
    <t>SLHAWK-165-169g</t>
  </si>
  <si>
    <t>SLHAWK-170-172g</t>
  </si>
  <si>
    <t>SLHAWK-173-175g</t>
  </si>
  <si>
    <t>SLHAWK-&lt;139</t>
  </si>
  <si>
    <t>SLHAWK-160-164g</t>
  </si>
  <si>
    <t>SLHAWK-151-159g</t>
  </si>
  <si>
    <t>SLHAWK</t>
  </si>
  <si>
    <t>SLINVD-165-169g</t>
  </si>
  <si>
    <t>SLINVD-170-172g</t>
  </si>
  <si>
    <t>SLINVD-173-175g</t>
  </si>
  <si>
    <t>SLINVD-&lt;139</t>
  </si>
  <si>
    <t>SLINVD-160-164g</t>
  </si>
  <si>
    <t>SLINVD-151-159g</t>
  </si>
  <si>
    <t>SLINVD</t>
  </si>
  <si>
    <t>SLINV-165-169g</t>
  </si>
  <si>
    <t>SLINV-170-172g</t>
  </si>
  <si>
    <t>SLINV-173-175g</t>
  </si>
  <si>
    <t>SLINV-150cl</t>
  </si>
  <si>
    <t>SLINV-&lt;139</t>
  </si>
  <si>
    <t>SLINV-160-164g</t>
  </si>
  <si>
    <t>SLINV-151-159g</t>
  </si>
  <si>
    <t>SLINV</t>
  </si>
  <si>
    <t>SLIT-150cl</t>
  </si>
  <si>
    <t>SLIT-165-169g</t>
  </si>
  <si>
    <t>SLIT-170-172g</t>
  </si>
  <si>
    <t>SLIT-173-175g</t>
  </si>
  <si>
    <t>SLIT-160-164g</t>
  </si>
  <si>
    <t>SLIT-151-159g</t>
  </si>
  <si>
    <t>SLIT</t>
  </si>
  <si>
    <t>SLKA-150cl</t>
  </si>
  <si>
    <t>SLKA-165-169g</t>
  </si>
  <si>
    <t>SLKA-170-172g</t>
  </si>
  <si>
    <t>SLKA-173-175g</t>
  </si>
  <si>
    <t>SLKA-&lt;139</t>
  </si>
  <si>
    <t>SLKA-160-164g</t>
  </si>
  <si>
    <t>SLKA-151-159g</t>
  </si>
  <si>
    <t>SLKA</t>
  </si>
  <si>
    <t>SLLE3-165-169g</t>
  </si>
  <si>
    <t>SLLE3-170-172g</t>
  </si>
  <si>
    <t>SLLE3-173-175g</t>
  </si>
  <si>
    <t>SLLE3-150cl</t>
  </si>
  <si>
    <t>SLLE3-160-164g</t>
  </si>
  <si>
    <t>SLLE3-151-159g</t>
  </si>
  <si>
    <t>SLLE3</t>
  </si>
  <si>
    <t>SLLE-150cl</t>
  </si>
  <si>
    <t>SLLE-165-169g</t>
  </si>
  <si>
    <t>SLLE-170-172g</t>
  </si>
  <si>
    <t>SLLE-173-175g</t>
  </si>
  <si>
    <t>SLLE-&lt;139</t>
  </si>
  <si>
    <t>SLLE-160-164g</t>
  </si>
  <si>
    <t>SLLE-151-159g</t>
  </si>
  <si>
    <t>SLLE</t>
  </si>
  <si>
    <t xml:space="preserve">Star Mamba Distance Driver </t>
  </si>
  <si>
    <t>SLMAM-150cl</t>
  </si>
  <si>
    <t>SLMAM-165-169g</t>
  </si>
  <si>
    <t>SLMAM-170-172g</t>
  </si>
  <si>
    <t>SLMAM-173-175g</t>
  </si>
  <si>
    <t>SLMAM-160-164g</t>
  </si>
  <si>
    <t>SLMAM-151-159g</t>
  </si>
  <si>
    <t>SLMAM</t>
  </si>
  <si>
    <t>SLMIR-165-169g</t>
  </si>
  <si>
    <t>SLMIR-170-172g</t>
  </si>
  <si>
    <t>SLMIR-173-175g</t>
  </si>
  <si>
    <t>SLMIR-150cl</t>
  </si>
  <si>
    <t>SLMIR-160-164g</t>
  </si>
  <si>
    <t>SLMIR-151-159g</t>
  </si>
  <si>
    <t>SLMIR</t>
  </si>
  <si>
    <t>SLMYS-165-169g</t>
  </si>
  <si>
    <t>SLMYS-170-172g</t>
  </si>
  <si>
    <t>SLMYS-173-175g</t>
  </si>
  <si>
    <t>SLMYS</t>
  </si>
  <si>
    <t>SLOR-165-169g</t>
  </si>
  <si>
    <t>SLOR-170-172g</t>
  </si>
  <si>
    <t>SLOR-173-175g</t>
  </si>
  <si>
    <t>SLOR-150cl</t>
  </si>
  <si>
    <t>SLOR-160-164g</t>
  </si>
  <si>
    <t>SLOR-151-159g</t>
  </si>
  <si>
    <t>SLOR</t>
  </si>
  <si>
    <t>SLRAT-165-169g</t>
  </si>
  <si>
    <t>SLRAT-170-172g</t>
  </si>
  <si>
    <t>SLRAT-173-175g</t>
  </si>
  <si>
    <t>SLRAT-150cl</t>
  </si>
  <si>
    <t>SLRAT-160-164g</t>
  </si>
  <si>
    <t>SLRAT-151-159g</t>
  </si>
  <si>
    <t>SLRAT</t>
  </si>
  <si>
    <t>SLRRGB-150cl</t>
  </si>
  <si>
    <t>SLRRGB-165-169g</t>
  </si>
  <si>
    <t>SLRRGB-170-172g</t>
  </si>
  <si>
    <t>SLRRGB-173-175g</t>
  </si>
  <si>
    <t>SLRRGB-&lt;139</t>
  </si>
  <si>
    <t>SLRRGB-160-164g</t>
  </si>
  <si>
    <t>SLRRGB-151-159g</t>
  </si>
  <si>
    <t>SLRRGB</t>
  </si>
  <si>
    <t>SLSAV-165-169g</t>
  </si>
  <si>
    <t>SLSAV-170-172g</t>
  </si>
  <si>
    <t>SLSAV-173-175g</t>
  </si>
  <si>
    <t>SLSAV-160-164g</t>
  </si>
  <si>
    <t>SLSAV-151-159g</t>
  </si>
  <si>
    <t>SLSAV</t>
  </si>
  <si>
    <t>SLSHRY-150cl</t>
  </si>
  <si>
    <t>SLSHRY-165-169g</t>
  </si>
  <si>
    <t>SLSHRY-170-172g</t>
  </si>
  <si>
    <t>SLSHRY-173-175g</t>
  </si>
  <si>
    <t>SLSHRY-&lt;139</t>
  </si>
  <si>
    <t>SLSHRY-160-164g</t>
  </si>
  <si>
    <t>SLSHRY-151-159g</t>
  </si>
  <si>
    <t>SLSHRY</t>
  </si>
  <si>
    <t>SLSW-150cl</t>
  </si>
  <si>
    <t>SLSW-165-169g</t>
  </si>
  <si>
    <t>SLSW-170-172g</t>
  </si>
  <si>
    <t>SLSW-173-175g</t>
  </si>
  <si>
    <t>SLSW-160-164g</t>
  </si>
  <si>
    <t>SLSW-151-159g</t>
  </si>
  <si>
    <t>SLSW</t>
  </si>
  <si>
    <t>SLTB3-165-169g</t>
  </si>
  <si>
    <t>SLTB3-170-172g</t>
  </si>
  <si>
    <t>SLTB3-173-175g</t>
  </si>
  <si>
    <t>SLTB3-150cl</t>
  </si>
  <si>
    <t>SLTB3-160-164g</t>
  </si>
  <si>
    <t>SLTB3-151-159g</t>
  </si>
  <si>
    <t>SLTB3</t>
  </si>
  <si>
    <t>SLTB-150cl</t>
  </si>
  <si>
    <t>SLTB-165-169g</t>
  </si>
  <si>
    <t>SLTB-170-172g</t>
  </si>
  <si>
    <t>SLTB-173-175g</t>
  </si>
  <si>
    <t>SLTB-160-164g</t>
  </si>
  <si>
    <t>SLTB-151-159g</t>
  </si>
  <si>
    <t>SLTB</t>
  </si>
  <si>
    <t>SLTE-&lt;139</t>
  </si>
  <si>
    <t>SLTE-150cl</t>
  </si>
  <si>
    <t>SLTE-165-169g</t>
  </si>
  <si>
    <t>SLTE-170-172g</t>
  </si>
  <si>
    <t>SLTE-173-175g</t>
  </si>
  <si>
    <t>SLTE-160-164g</t>
  </si>
  <si>
    <t>SLTE-151-159g</t>
  </si>
  <si>
    <t>SLTE</t>
  </si>
  <si>
    <t>SLTHU-165-169g</t>
  </si>
  <si>
    <t>SLTHU-170-172g</t>
  </si>
  <si>
    <t>SLTHU-173-175g</t>
  </si>
  <si>
    <t>SLTHU-150cl</t>
  </si>
  <si>
    <t>SLTHU-160-164g</t>
  </si>
  <si>
    <t>SLTHU-151-159g</t>
  </si>
  <si>
    <t>SLTHU</t>
  </si>
  <si>
    <t>SLTL3-165-169g</t>
  </si>
  <si>
    <t>SLTL3-170-172g</t>
  </si>
  <si>
    <t>SLTL3-173-175g</t>
  </si>
  <si>
    <t>SLTL3-150cl</t>
  </si>
  <si>
    <t>SLTL3-&lt;139</t>
  </si>
  <si>
    <t>SLTL3-160-164g</t>
  </si>
  <si>
    <t>SLTL3-151-159g</t>
  </si>
  <si>
    <t>SLTL3</t>
  </si>
  <si>
    <t>SLTL-165-169g</t>
  </si>
  <si>
    <t>SLTL-170-172g</t>
  </si>
  <si>
    <t>SLTL-173-175g</t>
  </si>
  <si>
    <t>SLTL-150cl</t>
  </si>
  <si>
    <t>SLTL-160-164g</t>
  </si>
  <si>
    <t>SLTL-151-159g</t>
  </si>
  <si>
    <t>SLTL</t>
  </si>
  <si>
    <t>SLTORO-165-169g</t>
  </si>
  <si>
    <t>SLTORO-170-172g</t>
  </si>
  <si>
    <t>SLTORO-173-175g</t>
  </si>
  <si>
    <t>SLTORO-160-164g</t>
  </si>
  <si>
    <t>SLTORO-151-159g</t>
  </si>
  <si>
    <t>SLTORO</t>
  </si>
  <si>
    <t>SLVA-150cl</t>
  </si>
  <si>
    <t>SLVA-165-169g</t>
  </si>
  <si>
    <t>SLVA-170-172g</t>
  </si>
  <si>
    <t>SLVA-173-175g</t>
  </si>
  <si>
    <t>SLVA-160-164g</t>
  </si>
  <si>
    <t>SLVA-151-159g</t>
  </si>
  <si>
    <t>SLVA</t>
  </si>
  <si>
    <t>SLWR-&lt;139</t>
  </si>
  <si>
    <t>SLWR-150cl</t>
  </si>
  <si>
    <t>SLWR-165-169g</t>
  </si>
  <si>
    <t>SLWR-170-172g</t>
  </si>
  <si>
    <t>SLWR-173-175g</t>
  </si>
  <si>
    <t>SLWR-160-164g</t>
  </si>
  <si>
    <t>SLWR-151-159g</t>
  </si>
  <si>
    <t>SLWR</t>
  </si>
  <si>
    <t>SLXCAL-165-169g</t>
  </si>
  <si>
    <t>SLXCAL-170-172g</t>
  </si>
  <si>
    <t>SLXCAL-173-175g</t>
  </si>
  <si>
    <t>SLXCAL-150cl</t>
  </si>
  <si>
    <t>SLXCAL-160-164g</t>
  </si>
  <si>
    <t>SLXCAL-151-159g</t>
  </si>
  <si>
    <t>SLXCAL</t>
  </si>
  <si>
    <t>INNFSLLION-170-174g</t>
  </si>
  <si>
    <t>INNFSLLION-175-177g</t>
  </si>
  <si>
    <t>INNFSLLION-178-180g</t>
  </si>
  <si>
    <t>INNFSLLION-160-164g</t>
  </si>
  <si>
    <t>INNFSLLION-151-159g</t>
  </si>
  <si>
    <t>INNFSLLION</t>
  </si>
  <si>
    <t>SLALI-165-169g</t>
  </si>
  <si>
    <t>SLALI-170-174g</t>
  </si>
  <si>
    <t>SLALI-175-177g</t>
  </si>
  <si>
    <t>SLALI-178-180g</t>
  </si>
  <si>
    <t>SLALI-150cl</t>
  </si>
  <si>
    <t>SLALI-160-164g</t>
  </si>
  <si>
    <t>SLALI-151-159g</t>
  </si>
  <si>
    <t>SLALI</t>
  </si>
  <si>
    <t>SLJAY-165-169g</t>
  </si>
  <si>
    <t>SLJAY-170-174g</t>
  </si>
  <si>
    <t>SLJAY-175-177g</t>
  </si>
  <si>
    <t>SLJAY-178-180g</t>
  </si>
  <si>
    <t>SLJAY-&lt;139</t>
  </si>
  <si>
    <t>SLJAY-150cl</t>
  </si>
  <si>
    <t>SLJAY-160-164g</t>
  </si>
  <si>
    <t>SLJAY-151-159g</t>
  </si>
  <si>
    <t>SLJAY</t>
  </si>
  <si>
    <t>SLMAK3-165-169g</t>
  </si>
  <si>
    <t>SLMAK3-170-174g</t>
  </si>
  <si>
    <t>SLMAK3-175-177g</t>
  </si>
  <si>
    <t>SLMAK3-178-180g</t>
  </si>
  <si>
    <t>SLMAK3-150cl</t>
  </si>
  <si>
    <t>SLMAK3-&lt;139</t>
  </si>
  <si>
    <t>SLMAK3-160-164g</t>
  </si>
  <si>
    <t>SLMAK3-151-159g</t>
  </si>
  <si>
    <t>SLMAK3</t>
  </si>
  <si>
    <t>SLROC-165-169g</t>
  </si>
  <si>
    <t>SLROC-170-174g</t>
  </si>
  <si>
    <t>SLROC-175-177g</t>
  </si>
  <si>
    <t>SLROC-178-180g</t>
  </si>
  <si>
    <t>SLROC-160-164g</t>
  </si>
  <si>
    <t>SLROC-151-159g</t>
  </si>
  <si>
    <t>SLROC</t>
  </si>
  <si>
    <t>SLROC3-165-169g</t>
  </si>
  <si>
    <t>SLROC3-170-174g</t>
  </si>
  <si>
    <t>SLROC3-175-177g</t>
  </si>
  <si>
    <t>SLROC3-178-180g</t>
  </si>
  <si>
    <t>SLROC3-&lt;139</t>
  </si>
  <si>
    <t>SLROC3-150cl</t>
  </si>
  <si>
    <t>SLROC3-160-164g</t>
  </si>
  <si>
    <t>SLROC3-151-159g</t>
  </si>
  <si>
    <t>SLROC3</t>
  </si>
  <si>
    <t>SLROCX3-165-169g</t>
  </si>
  <si>
    <t>SLROCX3-170-174g</t>
  </si>
  <si>
    <t>SLROCX3-175-177g</t>
  </si>
  <si>
    <t>SLROCX3-178-180g</t>
  </si>
  <si>
    <t>SLROCX3-&lt;139</t>
  </si>
  <si>
    <t>SLROCX3-150cl</t>
  </si>
  <si>
    <t>SLROCX3-160-164g</t>
  </si>
  <si>
    <t>SLROCX3-151-159g</t>
  </si>
  <si>
    <t>SLROCX3</t>
  </si>
  <si>
    <t>SLROLL-165-169g</t>
  </si>
  <si>
    <t>SLROLL-170-174g</t>
  </si>
  <si>
    <t>SLROLL-175-177g</t>
  </si>
  <si>
    <t>SLROLL-178-180g</t>
  </si>
  <si>
    <t>SLROLL-150cl</t>
  </si>
  <si>
    <t>SLROLL-160-164g</t>
  </si>
  <si>
    <t>SLROLL-151-159g</t>
  </si>
  <si>
    <t>SLROLL</t>
  </si>
  <si>
    <t>SLSHK-165-169g</t>
  </si>
  <si>
    <t>SLSHK-170-174g</t>
  </si>
  <si>
    <t>SLSHK-175-177g</t>
  </si>
  <si>
    <t>SLSHK-178-180g</t>
  </si>
  <si>
    <t>SLSHK</t>
  </si>
  <si>
    <t>SLWOM3-165-169g</t>
  </si>
  <si>
    <t>SLWOM3-170-174g</t>
  </si>
  <si>
    <t>SLWOM3-175-177g</t>
  </si>
  <si>
    <t>SLWOM3-178-180g</t>
  </si>
  <si>
    <t>SLWOM3-150cl</t>
  </si>
  <si>
    <t>SLWOM3-160-164g</t>
  </si>
  <si>
    <t>SLWOM3-151-159g</t>
  </si>
  <si>
    <t>SLWOM3</t>
  </si>
  <si>
    <t>HALOSLAVPT-165-169g</t>
  </si>
  <si>
    <t>HALOSLAVPT-170-172g</t>
  </si>
  <si>
    <t>HALOSLAVPT-173-175g</t>
  </si>
  <si>
    <t>HALOSLAVPT</t>
  </si>
  <si>
    <t>HALOSLBE-150cl</t>
  </si>
  <si>
    <t>HALOSLBE-165-169g</t>
  </si>
  <si>
    <t>HALOSLBE-170-172g</t>
  </si>
  <si>
    <t>HALOSLBE-173-175g</t>
  </si>
  <si>
    <t>HALOSLBE-160-164g</t>
  </si>
  <si>
    <t>HALOSLBE-151-159g</t>
  </si>
  <si>
    <t>HALOSLBE</t>
  </si>
  <si>
    <t>HALOSLBO-165-169g</t>
  </si>
  <si>
    <t>HALOSLBO-170-172g</t>
  </si>
  <si>
    <t>HALOSLBO-173-175g</t>
  </si>
  <si>
    <t>HALOSLBO-150cl</t>
  </si>
  <si>
    <t>HALOSLBO-160-164g</t>
  </si>
  <si>
    <t>HALOSLBO-151-159g</t>
  </si>
  <si>
    <t>HALOSLBO</t>
  </si>
  <si>
    <t>HALOSLFB-150cl</t>
  </si>
  <si>
    <t>HALOSLFB-165-169g</t>
  </si>
  <si>
    <t>HALOSLFB-170-172g</t>
  </si>
  <si>
    <t>HALOSLFB-173-175g</t>
  </si>
  <si>
    <t>HALOSLFB-160-164g</t>
  </si>
  <si>
    <t>HALOSLFB-151-159g</t>
  </si>
  <si>
    <t>HALOSLFB</t>
  </si>
  <si>
    <t>HALOSLINVD-165-169g</t>
  </si>
  <si>
    <t>HALOSLINVD-170-172g</t>
  </si>
  <si>
    <t>HALOSLINVD-173-175g</t>
  </si>
  <si>
    <t>HALOSLINVD-160-164g</t>
  </si>
  <si>
    <t>HALOSLINVD-151-159g</t>
  </si>
  <si>
    <t>HALOSLINVD</t>
  </si>
  <si>
    <t>HALOSLLEO3-150cl</t>
  </si>
  <si>
    <t>HALOSLLEO3-165-169g</t>
  </si>
  <si>
    <t>HALOSLLEO3-170-172g</t>
  </si>
  <si>
    <t>HALOSLLEO3-173-175g</t>
  </si>
  <si>
    <t>HALOSLLEO3-160-164g</t>
  </si>
  <si>
    <t>HALOSLLEO3-151-159g</t>
  </si>
  <si>
    <t>HALOSLLEO3</t>
  </si>
  <si>
    <t>HALOSLMAM-150cl</t>
  </si>
  <si>
    <t>HALOSLMAM-165-169g</t>
  </si>
  <si>
    <t>HALOSLMAM-170-172g</t>
  </si>
  <si>
    <t>HALOSLMAM-173-175g</t>
  </si>
  <si>
    <t>HALOSLMAM-160-164g</t>
  </si>
  <si>
    <t>HALOSLMAM-151-159g</t>
  </si>
  <si>
    <t>HALOSLMAM</t>
  </si>
  <si>
    <t>HALOSLMYS-165-169g</t>
  </si>
  <si>
    <t>HALOSLMYS-170-172g</t>
  </si>
  <si>
    <t>HALOSLMYS-173-175g</t>
  </si>
  <si>
    <t>HALOSLMYS-160-164g</t>
  </si>
  <si>
    <t>HALOSLMYS-151-159g</t>
  </si>
  <si>
    <t>HALOSLMYS</t>
  </si>
  <si>
    <t>HALOSLRR-150cl</t>
  </si>
  <si>
    <t>HALOSLRR-165-169g</t>
  </si>
  <si>
    <t>HALOSLRR-170-172g</t>
  </si>
  <si>
    <t>HALOSLRR-173-175g</t>
  </si>
  <si>
    <t>HALOSLRR-160-164g</t>
  </si>
  <si>
    <t>HALOSLRR-151-159g</t>
  </si>
  <si>
    <t>HALOSLRR</t>
  </si>
  <si>
    <t>HALOSLSAV-165-169g</t>
  </si>
  <si>
    <t>HALOSLSAV-170-172g</t>
  </si>
  <si>
    <t>HALOSLSAV-173-175g</t>
  </si>
  <si>
    <t>HALOSLSAV</t>
  </si>
  <si>
    <t>HALOSLSHR-160-164g</t>
  </si>
  <si>
    <t>HALOSLSHR-165-169g</t>
  </si>
  <si>
    <t>HALOSLSHR-170-172g</t>
  </si>
  <si>
    <t>HALOSLSHR-173-175g</t>
  </si>
  <si>
    <t>HALOSLSHR-150cl</t>
  </si>
  <si>
    <t>HALOSLSHR-151-159g</t>
  </si>
  <si>
    <t>HALOSLSHR</t>
  </si>
  <si>
    <t>HALOSLSW-165-169g</t>
  </si>
  <si>
    <t>HALOSLSW-170-172g</t>
  </si>
  <si>
    <t>HALOSLSW-173-175g</t>
  </si>
  <si>
    <t>HALOSLSW-150cl</t>
  </si>
  <si>
    <t>HALOSLSW-151-159g</t>
  </si>
  <si>
    <t>HALOSLSW-160-164g</t>
  </si>
  <si>
    <t>HALOSLSW</t>
  </si>
  <si>
    <t>HALOSLTER-150cl</t>
  </si>
  <si>
    <t>HALOSLTER-165-169g</t>
  </si>
  <si>
    <t>HALOSLTER-170-172g</t>
  </si>
  <si>
    <t>HALOSLTER-173-175g</t>
  </si>
  <si>
    <t>HALOSLTER-160-164g</t>
  </si>
  <si>
    <t>HALOSLTER-151-159g</t>
  </si>
  <si>
    <t>HALOSLTER</t>
  </si>
  <si>
    <t>HALOSLTH-150cl</t>
  </si>
  <si>
    <t>HALOSLTH-165-169g</t>
  </si>
  <si>
    <t>HALOSLTH-170-172g</t>
  </si>
  <si>
    <t>HALOSLTH-173-175g</t>
  </si>
  <si>
    <t>HALOSLTH-160-164g</t>
  </si>
  <si>
    <t>HALOSLTH-151-159g</t>
  </si>
  <si>
    <t>HALOSLTH</t>
  </si>
  <si>
    <t>HALOSLTL3-150cl</t>
  </si>
  <si>
    <t>HALOSLTL3-165-169g</t>
  </si>
  <si>
    <t>HALOSLTL3-170-172g</t>
  </si>
  <si>
    <t>HALOSLTL3-173-175g</t>
  </si>
  <si>
    <t>HALOSLTL3-160-164g</t>
  </si>
  <si>
    <t>HALOSLTL3-151-159g</t>
  </si>
  <si>
    <t>HALOSLTL3</t>
  </si>
  <si>
    <t>HALOSLVA-150cl</t>
  </si>
  <si>
    <t>HALOSLVA-165-169g</t>
  </si>
  <si>
    <t>HALOSLVA-170-172g</t>
  </si>
  <si>
    <t>HALOSLVA-173-175g</t>
  </si>
  <si>
    <t>HALOSLVA-160-164g</t>
  </si>
  <si>
    <t>HALOSLVA-151-159g</t>
  </si>
  <si>
    <t>HALOSLVA</t>
  </si>
  <si>
    <t>HALOSLAERO-150cl</t>
  </si>
  <si>
    <t>HALOSLAERO-151-159g</t>
  </si>
  <si>
    <t>HALOSLAERO-151-164g</t>
  </si>
  <si>
    <t>151-164</t>
  </si>
  <si>
    <t>HALOSLAERO-160-164g</t>
  </si>
  <si>
    <t>HALOSLAERO-165-169g</t>
  </si>
  <si>
    <t>HALOSLAERO-170-174g</t>
  </si>
  <si>
    <t>HALOSLAERO-175-177g</t>
  </si>
  <si>
    <t>HALOSLAERO-178-180g</t>
  </si>
  <si>
    <t>HALOSLAERO</t>
  </si>
  <si>
    <t>HALOSLMAK3-150cl</t>
  </si>
  <si>
    <t>HALOSLMAK3-165-169g</t>
  </si>
  <si>
    <t>HALOSLMAK3-170-174g</t>
  </si>
  <si>
    <t>HALOSLMAK3-175-177g</t>
  </si>
  <si>
    <t>HALOSLMAK3-178-180g</t>
  </si>
  <si>
    <t>HALOSLMAK3-160-164g</t>
  </si>
  <si>
    <t>HALOSLMAK3-151-159g</t>
  </si>
  <si>
    <t>HALOSLMAK3</t>
  </si>
  <si>
    <t>HALOSLROC3-150cl</t>
  </si>
  <si>
    <t>HALOSLROC3-165-169g</t>
  </si>
  <si>
    <t>HALOSLROC3-175-177g</t>
  </si>
  <si>
    <t>HALOSLROC3-178-180g</t>
  </si>
  <si>
    <t>HALOSLROC3-170-174g</t>
  </si>
  <si>
    <t>HALOSLROC3-160-164g</t>
  </si>
  <si>
    <t>HALOSLROC3-151-159g</t>
  </si>
  <si>
    <t>HALOSLROC3</t>
  </si>
  <si>
    <t>XTNOVA-165-169g</t>
  </si>
  <si>
    <t>XTNOVA-170-172g</t>
  </si>
  <si>
    <t>XTNOVA-173-175g</t>
  </si>
  <si>
    <t>XTNOVA-150cl</t>
  </si>
  <si>
    <t>XTNOVA-160-164g</t>
  </si>
  <si>
    <t>XTNOVA-151-159g</t>
  </si>
  <si>
    <t>XTNOVA</t>
  </si>
  <si>
    <t>INNFSLAVAT-170-174g</t>
  </si>
  <si>
    <t>INNFSLAVAT-175-177g</t>
  </si>
  <si>
    <t>INNFSLAVAT-178-180g</t>
  </si>
  <si>
    <t>INNFSLAVAT</t>
  </si>
  <si>
    <t>CHPAT-165-169g</t>
  </si>
  <si>
    <t>CHPAT-170-174g</t>
  </si>
  <si>
    <t>CHPAT-175-177g</t>
  </si>
  <si>
    <t>CHPAT-178-180g</t>
  </si>
  <si>
    <t>CHPAT-160-164g</t>
  </si>
  <si>
    <t>CHPAT-151-159g</t>
  </si>
  <si>
    <t>CHPAT</t>
  </si>
  <si>
    <t>XTATL-165-169g</t>
  </si>
  <si>
    <t>XTATL-170-174g</t>
  </si>
  <si>
    <t>XTATL-175-177g</t>
  </si>
  <si>
    <t>XTATL-178-180g</t>
  </si>
  <si>
    <t>XTATL-160-164g</t>
  </si>
  <si>
    <t>XTATL-151-159g</t>
  </si>
  <si>
    <t>XTATL</t>
  </si>
  <si>
    <t>XTAVAT-165-169g</t>
  </si>
  <si>
    <t>XTAVAT-170-174g</t>
  </si>
  <si>
    <t>XTAVAT-175-177g</t>
  </si>
  <si>
    <t>XTAVAT-178-180g</t>
  </si>
  <si>
    <t>XTAVAT-150cl</t>
  </si>
  <si>
    <t>XTAVAT-160-164g</t>
  </si>
  <si>
    <t>XTAVAT-151-159g</t>
  </si>
  <si>
    <t>XTAVAT</t>
  </si>
  <si>
    <t>GSTAVPT-150cl</t>
  </si>
  <si>
    <t>GSTAVPT-165-169g</t>
  </si>
  <si>
    <t>GSTAVPT-170-172g</t>
  </si>
  <si>
    <t>GSTAVPT-173-175g</t>
  </si>
  <si>
    <t>GSTAVPT-160-164g</t>
  </si>
  <si>
    <t>GSTAVPT-151-159g</t>
  </si>
  <si>
    <t>GSTAVPT</t>
  </si>
  <si>
    <t>GSTBEA-165-169g</t>
  </si>
  <si>
    <t>GSTBEA-170-172g</t>
  </si>
  <si>
    <t>GSTBEA-173-175g</t>
  </si>
  <si>
    <t>GSTBEA-160-164g</t>
  </si>
  <si>
    <t>GSTBEA-151-159g</t>
  </si>
  <si>
    <t>GSTBEA</t>
  </si>
  <si>
    <t>GSTBO-165-169g</t>
  </si>
  <si>
    <t>GSTBO-170-172g</t>
  </si>
  <si>
    <t>GSTBO-173-175g</t>
  </si>
  <si>
    <t>GSTBO-150cl</t>
  </si>
  <si>
    <t>GSTBO-160-164g</t>
  </si>
  <si>
    <t>GSTBO-151-159g</t>
  </si>
  <si>
    <t>GSTBO</t>
  </si>
  <si>
    <t>GSTCHAR-165-169g</t>
  </si>
  <si>
    <t>GSTCHAR-170-172g</t>
  </si>
  <si>
    <t>GSTCHAR-173-175g</t>
  </si>
  <si>
    <t>GSTCHAR-150cl</t>
  </si>
  <si>
    <t>GSTCHAR-160-164g</t>
  </si>
  <si>
    <t>GSTCHAR-151-159g</t>
  </si>
  <si>
    <t>GSTCHAR</t>
  </si>
  <si>
    <t>GSTCLS-165-169g</t>
  </si>
  <si>
    <t>GSTCLS-170-172g</t>
  </si>
  <si>
    <t>GSTCLS-173-175g</t>
  </si>
  <si>
    <t>GSTCLS-160-164g</t>
  </si>
  <si>
    <t>GSTCLS-151-159g</t>
  </si>
  <si>
    <t>GSTCLS</t>
  </si>
  <si>
    <t>GSTCOR-150cl</t>
  </si>
  <si>
    <t>GSTCOR-165-169g</t>
  </si>
  <si>
    <t>GSTCOR-170-172g</t>
  </si>
  <si>
    <t>GSTCOR-173-175g</t>
  </si>
  <si>
    <t>GSTCOR-&lt;139</t>
  </si>
  <si>
    <t>GSTCOR-160-164g</t>
  </si>
  <si>
    <t>GSTCOR-151-159g</t>
  </si>
  <si>
    <t>GSTCOR</t>
  </si>
  <si>
    <t>GSTDE-&lt;139</t>
  </si>
  <si>
    <t>GSTDE-150cl</t>
  </si>
  <si>
    <t>GSTDE-165-169g</t>
  </si>
  <si>
    <t>GSTDE-170-172g</t>
  </si>
  <si>
    <t>GSTDE-173-175g</t>
  </si>
  <si>
    <t>GSTDE-160-164g</t>
  </si>
  <si>
    <t>GSTDE-151-159g</t>
  </si>
  <si>
    <t>GSTDE</t>
  </si>
  <si>
    <t>GSTFB-165-169g</t>
  </si>
  <si>
    <t>GSTFB-170-172g</t>
  </si>
  <si>
    <t>GSTFB-173-175g</t>
  </si>
  <si>
    <t>GSTFB-150cl</t>
  </si>
  <si>
    <t>GSTFB-160-164g</t>
  </si>
  <si>
    <t>GSTFB-151-159g</t>
  </si>
  <si>
    <t>GSTFB</t>
  </si>
  <si>
    <t>GSTHAWK-150cl</t>
  </si>
  <si>
    <t>GSTHAWK-165-169g</t>
  </si>
  <si>
    <t>GSTHAWK-170-172g</t>
  </si>
  <si>
    <t>GSTHAWK-173-175g</t>
  </si>
  <si>
    <t>GSTHAWK-160-164g</t>
  </si>
  <si>
    <t>GSTHAWK-151-159g</t>
  </si>
  <si>
    <t>GSTHAWK</t>
  </si>
  <si>
    <t>GSTINV-165-169g</t>
  </si>
  <si>
    <t>GSTINV-170-172g</t>
  </si>
  <si>
    <t>GSTINV-173-175g</t>
  </si>
  <si>
    <t>GSTINV-160-164g</t>
  </si>
  <si>
    <t>GSTINV-151-159g</t>
  </si>
  <si>
    <t>GSTINV</t>
  </si>
  <si>
    <t>GSTIT-150cl</t>
  </si>
  <si>
    <t>GSTIT-165-169g</t>
  </si>
  <si>
    <t>GSTIT-170-172g</t>
  </si>
  <si>
    <t>GSTIT-173-175g</t>
  </si>
  <si>
    <t>GSTIT-160-164g</t>
  </si>
  <si>
    <t>GSTIT-151-159g</t>
  </si>
  <si>
    <t>GSTIT</t>
  </si>
  <si>
    <t>GSTLEO3-150cl</t>
  </si>
  <si>
    <t>GSTLEO3-165-169g</t>
  </si>
  <si>
    <t>GSTLEO3-170-172g</t>
  </si>
  <si>
    <t>GSTLEO3-173-175g</t>
  </si>
  <si>
    <t>GSTLEO3-160-164g</t>
  </si>
  <si>
    <t>GSTLEO3-151-159g</t>
  </si>
  <si>
    <t>GSTLEO3</t>
  </si>
  <si>
    <t>GSTLEO-150cl</t>
  </si>
  <si>
    <t>GSTLEO-165-169g</t>
  </si>
  <si>
    <t>GSTLEO-170-172g</t>
  </si>
  <si>
    <t>GSTLEO-173-175g</t>
  </si>
  <si>
    <t>GSTLEO-160-164g</t>
  </si>
  <si>
    <t>GSTLEO-151-159g</t>
  </si>
  <si>
    <t>GSTLEO</t>
  </si>
  <si>
    <t>GSTMAM-150cl</t>
  </si>
  <si>
    <t>GSTMAM-165-169g</t>
  </si>
  <si>
    <t>GSTMAM-170-172g</t>
  </si>
  <si>
    <t>GSTMAM-173-175g</t>
  </si>
  <si>
    <t>GSTMAM-&lt;139</t>
  </si>
  <si>
    <t>GSTMAM-160-164g</t>
  </si>
  <si>
    <t>GSTMAM-151-159g</t>
  </si>
  <si>
    <t>GSTMAM</t>
  </si>
  <si>
    <t>GSTRR-165-169g</t>
  </si>
  <si>
    <t>GSTRR-170-172g</t>
  </si>
  <si>
    <t>GSTRR-173-175g</t>
  </si>
  <si>
    <t>GSTRR-150cl</t>
  </si>
  <si>
    <t>GSTRR-160-164g</t>
  </si>
  <si>
    <t>GSTRR-151-159g</t>
  </si>
  <si>
    <t>GSTRR</t>
  </si>
  <si>
    <t>GSTSHRY-165-169g</t>
  </si>
  <si>
    <t>GSTSHRY-170-172g</t>
  </si>
  <si>
    <t>GSTSHRY-173-175g</t>
  </si>
  <si>
    <t>GSTSHRY-150cl</t>
  </si>
  <si>
    <t>GSTSHRY-160-164g</t>
  </si>
  <si>
    <t>GSTSHRY-151-159g</t>
  </si>
  <si>
    <t>GSTSHRY</t>
  </si>
  <si>
    <t>GSTSW-150cl</t>
  </si>
  <si>
    <t>GSTSW-165-169g</t>
  </si>
  <si>
    <t>GSTSW-170-172g</t>
  </si>
  <si>
    <t>GSTSW-173-175g</t>
  </si>
  <si>
    <t>GSTSW-160-164g</t>
  </si>
  <si>
    <t>GSTSW-151-159g</t>
  </si>
  <si>
    <t>GSTSW</t>
  </si>
  <si>
    <t>GSTTB3-150cl</t>
  </si>
  <si>
    <t>GSTTB3-165-169g</t>
  </si>
  <si>
    <t>GSTTB3-170-172g</t>
  </si>
  <si>
    <t>GSTTB3-173-175g</t>
  </si>
  <si>
    <t>GSTTB3-160-164g</t>
  </si>
  <si>
    <t>GSTTB3-151-159g</t>
  </si>
  <si>
    <t>GSTTB3</t>
  </si>
  <si>
    <t>GSTTB-165-169g</t>
  </si>
  <si>
    <t>GSTTB-170-172g</t>
  </si>
  <si>
    <t>GSTTB-173-175g</t>
  </si>
  <si>
    <t>GSTTB-150cl</t>
  </si>
  <si>
    <t>GSTTB-160-164g</t>
  </si>
  <si>
    <t>GSTTB-151-159g</t>
  </si>
  <si>
    <t>GSTTB</t>
  </si>
  <si>
    <t>GSTTE-165-169g</t>
  </si>
  <si>
    <t>GSTTE-170-172g</t>
  </si>
  <si>
    <t>GSTTE-173-175g</t>
  </si>
  <si>
    <t>GSTTE-150cl</t>
  </si>
  <si>
    <t>GSTTE-&lt;139</t>
  </si>
  <si>
    <t>GSTTE-160-164g</t>
  </si>
  <si>
    <t>GSTTE-151-159g</t>
  </si>
  <si>
    <t>GSTTE</t>
  </si>
  <si>
    <t>GSTTH-165-169g</t>
  </si>
  <si>
    <t>GSTTH-170-172g</t>
  </si>
  <si>
    <t>GSTTH-173-175g</t>
  </si>
  <si>
    <t>GSTTH-160-164g</t>
  </si>
  <si>
    <t>GSTTH-151-159g</t>
  </si>
  <si>
    <t>GSTTH</t>
  </si>
  <si>
    <t>GSTTL3-150cl</t>
  </si>
  <si>
    <t>GSTTL3-165-169g</t>
  </si>
  <si>
    <t>GSTTL3-170-172g</t>
  </si>
  <si>
    <t>GSTTL3-173-175g</t>
  </si>
  <si>
    <t>GSTTL3-160-164g</t>
  </si>
  <si>
    <t>GSTTL3-151-159g</t>
  </si>
  <si>
    <t>GSTTL3</t>
  </si>
  <si>
    <t>GSTVA-150cl</t>
  </si>
  <si>
    <t>GSTVA-165-169g</t>
  </si>
  <si>
    <t>GSTVA-170-172g</t>
  </si>
  <si>
    <t>GSTVA-173-175g</t>
  </si>
  <si>
    <t>GSTVA-160-164g</t>
  </si>
  <si>
    <t>GSTVA-151-159g</t>
  </si>
  <si>
    <t>GSTVA</t>
  </si>
  <si>
    <t>GSTWR-165-169g</t>
  </si>
  <si>
    <t>GSTWR-170-172g</t>
  </si>
  <si>
    <t>GSTWR-173-175g</t>
  </si>
  <si>
    <t>GSTWR-150cl</t>
  </si>
  <si>
    <t>GSTWR-160-164g</t>
  </si>
  <si>
    <t>GSTWR-151-159g</t>
  </si>
  <si>
    <t>GSTWR</t>
  </si>
  <si>
    <t>GSTMAK3-165-169g</t>
  </si>
  <si>
    <t>GSTMAK3-170-174g</t>
  </si>
  <si>
    <t>GSTMAK3-175-177g</t>
  </si>
  <si>
    <t>GSTMAK3-178-180g</t>
  </si>
  <si>
    <t>GSTMAK3-160-164g</t>
  </si>
  <si>
    <t>GSTMAK3-151-159g</t>
  </si>
  <si>
    <t>GSTMAK3</t>
  </si>
  <si>
    <t>BSDXAVPT-165-169g</t>
  </si>
  <si>
    <t>BSDXAVPT-170-172g</t>
  </si>
  <si>
    <t>BSDXAVPT-173-175g</t>
  </si>
  <si>
    <t>BSDXAVPT</t>
  </si>
  <si>
    <t>BSSLDE-165-169g</t>
  </si>
  <si>
    <t>BSSLDE-170-172g</t>
  </si>
  <si>
    <t>BSSLDE-173-175g</t>
  </si>
  <si>
    <t>BSSLDE-160-164g</t>
  </si>
  <si>
    <t>BSSLDE-151-159g</t>
  </si>
  <si>
    <t>BSSLDE</t>
  </si>
  <si>
    <t>BSSLWR-165-169g</t>
  </si>
  <si>
    <t>BSSLWR-170-172g</t>
  </si>
  <si>
    <t>BSSLWR-173-175g</t>
  </si>
  <si>
    <t>BSSLWR-160-164g</t>
  </si>
  <si>
    <t>BSSLWR-151-159g</t>
  </si>
  <si>
    <t>BSSLWR</t>
  </si>
  <si>
    <t>BSDXROC-165-169g</t>
  </si>
  <si>
    <t>BSDXROC-170-174g</t>
  </si>
  <si>
    <t>BSDXROC-175-177g</t>
  </si>
  <si>
    <t>BSDXROC-178-180g</t>
  </si>
  <si>
    <t>BSDXROC</t>
  </si>
  <si>
    <t>BSSLMAK3-165-169g</t>
  </si>
  <si>
    <t>BSSLMAK3-170-174g</t>
  </si>
  <si>
    <t>BSSLMAK3-175-177g</t>
  </si>
  <si>
    <t>BSSLMAK3-178-180g</t>
  </si>
  <si>
    <t>BSSLMAK3</t>
  </si>
  <si>
    <t>Master Case 12</t>
  </si>
  <si>
    <t>PL-PKG-PULS</t>
  </si>
  <si>
    <t>Pulsar</t>
  </si>
  <si>
    <t>PL-PKG</t>
  </si>
  <si>
    <t>none</t>
  </si>
  <si>
    <t>KAH-INMOLD</t>
  </si>
  <si>
    <t>KAH-PKG-IML</t>
  </si>
  <si>
    <t>PL-GLOWIN</t>
  </si>
  <si>
    <t>PL-INMOLD</t>
  </si>
  <si>
    <t>Disc - Recreational</t>
  </si>
  <si>
    <t>CNDR1-&lt;139</t>
  </si>
  <si>
    <t>CNDR1-150cl</t>
  </si>
  <si>
    <t>CNDR1-151-159g</t>
  </si>
  <si>
    <t>CNDR1-160-169g</t>
  </si>
  <si>
    <t>CNDR1-170-179g</t>
  </si>
  <si>
    <t>CNDR1-180-189g</t>
  </si>
  <si>
    <t>CNDR1-190-200g</t>
  </si>
  <si>
    <t>CNDR1</t>
  </si>
  <si>
    <t>MAKA-150cl</t>
  </si>
  <si>
    <t>MAKA</t>
  </si>
  <si>
    <t>ZEP1-&lt;139</t>
  </si>
  <si>
    <t>ZEP1-150cl</t>
  </si>
  <si>
    <t>ZEP1-151-159g</t>
  </si>
  <si>
    <t>ZEP1-160-169g</t>
  </si>
  <si>
    <t>ZEP1-170-179g</t>
  </si>
  <si>
    <t>ZEP1-180-189g</t>
  </si>
  <si>
    <t>ZEP1-190-200g</t>
  </si>
  <si>
    <t>ZEP1</t>
  </si>
  <si>
    <t>SUPSON</t>
  </si>
  <si>
    <t>SUPHER</t>
  </si>
  <si>
    <t>SUPST</t>
  </si>
  <si>
    <t>MINI-GLCL</t>
  </si>
  <si>
    <t>MINI-DRI</t>
  </si>
  <si>
    <t>MINI-GAL</t>
  </si>
  <si>
    <t>MINI-R</t>
  </si>
  <si>
    <t>MINI-SL</t>
  </si>
  <si>
    <t>Master Case 6</t>
  </si>
  <si>
    <t>GDS-STACK</t>
  </si>
  <si>
    <t>GDS-DXGLCLSTACK</t>
  </si>
  <si>
    <t>GDS-GStar</t>
  </si>
  <si>
    <t>GDS-HERO</t>
  </si>
  <si>
    <t>Golf Bag - Adventure Pack</t>
  </si>
  <si>
    <t>GBADVBP-GRY</t>
  </si>
  <si>
    <t>GBADVBP-BLU/BLK</t>
  </si>
  <si>
    <t>GBADVBP-BLK</t>
  </si>
  <si>
    <t>GBADVBP-BLKPTRN</t>
  </si>
  <si>
    <t>GBADVBP-Assorted-Ash Gray</t>
  </si>
  <si>
    <t>_generated</t>
  </si>
  <si>
    <t>GBADVBP-Assorted-Blue/Black</t>
  </si>
  <si>
    <t>GBADVBP-Assorted-Black</t>
  </si>
  <si>
    <t>GBADVBP-Assorted-Black Pattern</t>
  </si>
  <si>
    <t>GBADVBP</t>
  </si>
  <si>
    <t>GBDISCBP-BLK/GRY</t>
  </si>
  <si>
    <t>GBDISCBP-BURG/GRY</t>
  </si>
  <si>
    <t>GBDISCBP-CAMO/BLK</t>
  </si>
  <si>
    <t>GBDISCBP-NVY/GRY</t>
  </si>
  <si>
    <t>GBDISCBP-BLK</t>
  </si>
  <si>
    <t>GBDISCBP-MRN/GRY</t>
  </si>
  <si>
    <t>GBDISCBP</t>
  </si>
  <si>
    <t>GBEXCBP-BLK</t>
  </si>
  <si>
    <t>GBEXCBP-BLU</t>
  </si>
  <si>
    <t>GBEXCBP-DGRY</t>
  </si>
  <si>
    <t>GBEXCBP-MRN</t>
  </si>
  <si>
    <t>GBEXCBP</t>
  </si>
  <si>
    <t>GBSTD-BLU/GRY</t>
  </si>
  <si>
    <t>GBSTD-RED/GRY</t>
  </si>
  <si>
    <t>GBSTD-BLK/GRY</t>
  </si>
  <si>
    <t>GBSTD-CAM</t>
  </si>
  <si>
    <t>GBSTD</t>
  </si>
  <si>
    <t>GBSTART-BLU/GRY</t>
  </si>
  <si>
    <t>GBSTART-RED/GRY</t>
  </si>
  <si>
    <t>GBSTART-BLK/GRY</t>
  </si>
  <si>
    <t>GBSTART-CAM/GRY</t>
  </si>
  <si>
    <t>GBSTART</t>
  </si>
  <si>
    <t>GBINS</t>
  </si>
  <si>
    <t>Player Drawstring Bag - Proto Gray</t>
  </si>
  <si>
    <t>DRAWBAG-PRT/GRY</t>
  </si>
  <si>
    <t>Player Drawstring Bag - Proto USA</t>
  </si>
  <si>
    <t>DRAWBAG-PRT/USA</t>
  </si>
  <si>
    <t>DRAWBAG-PRT/YLW</t>
  </si>
  <si>
    <t>Player Drawstring Bag - Topographic Al Blue</t>
  </si>
  <si>
    <t>DRAWBAG-TOP/BLU</t>
  </si>
  <si>
    <t>Player Drawstring Bag - Topographic Al Light Grey</t>
  </si>
  <si>
    <t>DRAWBAG-TOP/LTGRY</t>
  </si>
  <si>
    <t>Player Drawstring Bag - Topographic Al Dark Grey</t>
  </si>
  <si>
    <t>DRAWBAG-TOP/DKGRY</t>
  </si>
  <si>
    <t>Player Drawstring Bag - Black</t>
  </si>
  <si>
    <t>DRAWBAG-BLK</t>
  </si>
  <si>
    <t>Player Drawstring Bag - Sunset</t>
  </si>
  <si>
    <t>DRAWBAG-SUN</t>
  </si>
  <si>
    <t>Player Drawstring Bag - Tie-Dye</t>
  </si>
  <si>
    <t>DRAWBAG-DYE</t>
  </si>
  <si>
    <t>Player Drawstring Bag - Topographic Al Khaki</t>
  </si>
  <si>
    <t>DRAWBAG-TOP/KHK</t>
  </si>
  <si>
    <t>Player Drawstring Bag - Topographic Yellow</t>
  </si>
  <si>
    <t>DRAWBAG-TOP/YLW</t>
  </si>
  <si>
    <t>Player Drawstring Bag - Ultimate</t>
  </si>
  <si>
    <t>DRAWBAG-ULT</t>
  </si>
  <si>
    <t>Player Drawstring Bag - Mountain Black</t>
  </si>
  <si>
    <t>DRAWBAG-MTN/BLK</t>
  </si>
  <si>
    <t>Player Drawstring Bag - Mountain Blue</t>
  </si>
  <si>
    <t>DRAWBAG-MTN/BLU</t>
  </si>
  <si>
    <t>DRAWBAG-PNK</t>
  </si>
  <si>
    <t>DRAWBAG</t>
  </si>
  <si>
    <t>GBSAFARI-BLK</t>
  </si>
  <si>
    <t>GBSAFARI-BLU</t>
  </si>
  <si>
    <t>GBSAFARI-GRY</t>
  </si>
  <si>
    <t>GBSAFARI</t>
  </si>
  <si>
    <t>GBWEEK-BLK</t>
  </si>
  <si>
    <t>GBWEEK-NVY</t>
  </si>
  <si>
    <t>GBWEEK</t>
  </si>
  <si>
    <t>DCHMINI-Silver</t>
  </si>
  <si>
    <t>DCP-FLAG</t>
  </si>
  <si>
    <t>DCMINIDESK-PNK</t>
  </si>
  <si>
    <t>DCMINIDESK-SLVR</t>
  </si>
  <si>
    <t>DCMINIDESK-YLW</t>
  </si>
  <si>
    <t>DCMINIDESK</t>
  </si>
  <si>
    <t>DISCatcher Mini Pro Target - Pink</t>
  </si>
  <si>
    <t>DCMINI-PNK</t>
  </si>
  <si>
    <t>DISCatcher Mini Pro Target - Silver</t>
  </si>
  <si>
    <t>DCMINI-SLVR</t>
  </si>
  <si>
    <t>DISCatcher Mini Pro Target - Yellow</t>
  </si>
  <si>
    <t>DCMINI-YLW</t>
  </si>
  <si>
    <t>DCMINI</t>
  </si>
  <si>
    <t>DCPOLEPERM</t>
  </si>
  <si>
    <t>DCP-BLU</t>
  </si>
  <si>
    <t>DCP-ORG</t>
  </si>
  <si>
    <t>DCP-RED</t>
  </si>
  <si>
    <t>DCP-WHT</t>
  </si>
  <si>
    <t>DCP-YLW</t>
  </si>
  <si>
    <t>DCP-GRN</t>
  </si>
  <si>
    <t>DCP</t>
  </si>
  <si>
    <t>DCP-ADWRAP-BLK</t>
  </si>
  <si>
    <t>DCP-ADWRAP-YLW</t>
  </si>
  <si>
    <t>DCP-ADWRAP</t>
  </si>
  <si>
    <t>DCPPORT-BLU</t>
  </si>
  <si>
    <t>DCPPORT-ORG</t>
  </si>
  <si>
    <t>DCPPORT-RED</t>
  </si>
  <si>
    <t>DCPPORT-WHT</t>
  </si>
  <si>
    <t>DCPPORT-YLW</t>
  </si>
  <si>
    <t>DCPPORT-GRN</t>
  </si>
  <si>
    <t>DCPPORT</t>
  </si>
  <si>
    <t>DCPIT</t>
  </si>
  <si>
    <t>DCSPORT24</t>
  </si>
  <si>
    <t>DCTRA-BLU</t>
  </si>
  <si>
    <t>DCTRA-RED</t>
  </si>
  <si>
    <t>DCTRA-YLW</t>
  </si>
  <si>
    <t>DCTRA</t>
  </si>
  <si>
    <t>AFPIN</t>
  </si>
  <si>
    <t>STARPIN</t>
  </si>
  <si>
    <t>COOZ-AVIAR</t>
  </si>
  <si>
    <t>COOZ-LION</t>
  </si>
  <si>
    <t>COOZ-THUND</t>
  </si>
  <si>
    <t>COOZ-DES</t>
  </si>
  <si>
    <t>COOZ-LEO3</t>
  </si>
  <si>
    <t>COOZ-R3</t>
  </si>
  <si>
    <t>COOZ-TB</t>
  </si>
  <si>
    <t>COOZ-THROW</t>
  </si>
  <si>
    <t>COOZ-WR</t>
  </si>
  <si>
    <t>TWL-DEWFLY</t>
  </si>
  <si>
    <t>FLASHLIGHT</t>
  </si>
  <si>
    <t>PEN</t>
  </si>
  <si>
    <t>HANDWARMOLD</t>
  </si>
  <si>
    <t>BOTTLE-BURST-BLK</t>
  </si>
  <si>
    <t>BOTTLE-BURST-BLU</t>
  </si>
  <si>
    <t>BOTTLE-BURST-PNK</t>
  </si>
  <si>
    <t>BOTTLE-BURST-RED</t>
  </si>
  <si>
    <t>BOTTLE-BURST-WHT</t>
  </si>
  <si>
    <t>BOTTLE-BURST</t>
  </si>
  <si>
    <t>TUMBLER-BLK</t>
  </si>
  <si>
    <t>TUMBLER-BLU</t>
  </si>
  <si>
    <t>TUMBLER-PURP</t>
  </si>
  <si>
    <t>TUMBLER-RED</t>
  </si>
  <si>
    <t>TUMBLER-SEA</t>
  </si>
  <si>
    <t>TUMBLER-WHT</t>
  </si>
  <si>
    <t>TUMBLER</t>
  </si>
  <si>
    <t>KEYBURST</t>
  </si>
  <si>
    <t>INNPIN</t>
  </si>
  <si>
    <t>STOOL-BLK</t>
  </si>
  <si>
    <t>STOOL-BLUE</t>
  </si>
  <si>
    <t>PLAYCARD</t>
  </si>
  <si>
    <t>PORTLEAD</t>
  </si>
  <si>
    <t>BOXSTOR</t>
  </si>
  <si>
    <t>WRISTBAND</t>
  </si>
  <si>
    <t>SACK</t>
  </si>
  <si>
    <t xml:space="preserve">INNsulated Canteen- Gray &amp; Black </t>
  </si>
  <si>
    <t>BOTTLE-GRY/BLK</t>
  </si>
  <si>
    <t xml:space="preserve">INNsulated Canteen - Red &amp; Yellow </t>
  </si>
  <si>
    <t>BOTTLE-RED/YLW</t>
  </si>
  <si>
    <t xml:space="preserve">INNsulated Canteen - Red &amp; Black </t>
  </si>
  <si>
    <t>BOTTLE-RED/BLK</t>
  </si>
  <si>
    <t xml:space="preserve">INNsulated Canteen - Purple &amp; Pink </t>
  </si>
  <si>
    <t>BOTTLE-PURP/PNK</t>
  </si>
  <si>
    <t xml:space="preserve">INNsulated Canteen - Blue &amp; Blue </t>
  </si>
  <si>
    <t>BOTTLE-BLU/BLU</t>
  </si>
  <si>
    <t xml:space="preserve">INNsulated Canteen - Green &amp; Green </t>
  </si>
  <si>
    <t>BOTTLE-GRN/GRN</t>
  </si>
  <si>
    <t xml:space="preserve">INNsulated Canteen - Stainless </t>
  </si>
  <si>
    <t>BOTTLE-STNL</t>
  </si>
  <si>
    <t>BOTTLE</t>
  </si>
  <si>
    <t>LICPLFR</t>
  </si>
  <si>
    <t>SIGN-TACDEAL</t>
  </si>
  <si>
    <t>STICKER-AFPRIM</t>
  </si>
  <si>
    <t>STICKER- INNOVA DIE CUT 4"</t>
  </si>
  <si>
    <t>STICKER-SHEET</t>
  </si>
  <si>
    <t>STICKER-PRIMELG</t>
  </si>
  <si>
    <t>STICKER-PRIMESM</t>
  </si>
  <si>
    <t>COOZTL-LTBLU</t>
  </si>
  <si>
    <t>COOZTL-NVY</t>
  </si>
  <si>
    <t>COOZTL</t>
  </si>
  <si>
    <t>BTOP-TAR-MET</t>
  </si>
  <si>
    <t>BTOP-TAR-YLW</t>
  </si>
  <si>
    <t>BTOP-TAR</t>
  </si>
  <si>
    <t>TWL-TOUR-RPTKN</t>
  </si>
  <si>
    <t>TWL-TOUR-GHTEAL</t>
  </si>
  <si>
    <t>TWL-TOUR-LAMIGRN</t>
  </si>
  <si>
    <t>TWL-TOUR-MKAPNK</t>
  </si>
  <si>
    <t>TWL-TOUR-NCVNVY</t>
  </si>
  <si>
    <t>TWL-TOUR-WNTYLW</t>
  </si>
  <si>
    <t>TWL-TOUR</t>
  </si>
  <si>
    <t>UMBR-BLK</t>
  </si>
  <si>
    <t>UMBR-BLU</t>
  </si>
  <si>
    <t>UMBR-RED</t>
  </si>
  <si>
    <t>UMBR-YLW</t>
  </si>
  <si>
    <t>UMBR-GRY</t>
  </si>
  <si>
    <t>UMBR-ARC</t>
  </si>
  <si>
    <t>UMBR-HWN</t>
  </si>
  <si>
    <t>UMBR-TIE</t>
  </si>
  <si>
    <t>UMBR</t>
  </si>
  <si>
    <t>PATCH-AF</t>
  </si>
  <si>
    <t>PATCH-AV</t>
  </si>
  <si>
    <t>PATCH-DES</t>
  </si>
  <si>
    <t>PATCH-INN</t>
  </si>
  <si>
    <t>PATCH-LEO3</t>
  </si>
  <si>
    <t>PATCH-PEACE</t>
  </si>
  <si>
    <t>PATCH-PRIME</t>
  </si>
  <si>
    <t>PATCH-R3</t>
  </si>
  <si>
    <t>PATCH-TB</t>
  </si>
  <si>
    <t>STICKER-DEALER</t>
  </si>
  <si>
    <t>BAN - VINYL</t>
  </si>
  <si>
    <t>BG6</t>
  </si>
  <si>
    <t>B&amp;W BROC.</t>
  </si>
  <si>
    <t>DISCSECH</t>
  </si>
  <si>
    <t>DISPLAY-GRID</t>
  </si>
  <si>
    <t>BAN-NYLONBLK</t>
  </si>
  <si>
    <t>BAN-NYLONYEL</t>
  </si>
  <si>
    <t>INNPLAC</t>
  </si>
  <si>
    <t>PLASCHAR</t>
  </si>
  <si>
    <t>UNIRACK</t>
  </si>
  <si>
    <t>Vinyl Banner 8' X 3' - Yellow Discs</t>
  </si>
  <si>
    <t>BANVINYLYLW/DISCS</t>
  </si>
  <si>
    <t>Vinyl Banner 8' X 3' - Gray Discs</t>
  </si>
  <si>
    <t>BANVINYLGRY/DISCS</t>
  </si>
  <si>
    <t>Vinyl Banner 8' X 3' - Yellow Blast</t>
  </si>
  <si>
    <t>BANVINYLYLW/BLAST</t>
  </si>
  <si>
    <t>Vinyl Banner 8' X 3' - Gray Blast</t>
  </si>
  <si>
    <t>BANVINYLGRY/BLAST</t>
  </si>
  <si>
    <t>BANVINYL</t>
  </si>
  <si>
    <t>WHATIS</t>
  </si>
  <si>
    <t>CAPBURSTBEANIE-RD</t>
  </si>
  <si>
    <t>CAPBURSTBEANIE-BLK</t>
  </si>
  <si>
    <t>CAPBURSTBEANIE-GRY</t>
  </si>
  <si>
    <t>CAPBURSTBEANIE-RYLBLU</t>
  </si>
  <si>
    <t>CAPBURSTBEANIE-LIME</t>
  </si>
  <si>
    <t>CAPBURSTBEANIE</t>
  </si>
  <si>
    <t>CAPCUFFEDBURSTBEANIE-RD</t>
  </si>
  <si>
    <t>CAPCUFFEDBURSTBEANIE-BLK</t>
  </si>
  <si>
    <t>CAPCUFFEDBURSTBEANIE-RYLBLU</t>
  </si>
  <si>
    <t>CAPCUFFEDBURSTBEANIE-GRY</t>
  </si>
  <si>
    <t>CAPCUFFEDBURSTBEANIE-PNK</t>
  </si>
  <si>
    <t>CAPCUFFEDBURSTBEANIE</t>
  </si>
  <si>
    <t>CAPBURSTLOPROTRUCK-BLK</t>
  </si>
  <si>
    <t>CAPBURSTLOPROTRUCK-HGRY/BLK</t>
  </si>
  <si>
    <t>CAPBURSTLOPROTRUCK-CHARRED</t>
  </si>
  <si>
    <t>CAPBURSTLOPROTRUCK-CYNBLK</t>
  </si>
  <si>
    <t>CAPBURSTLOPROTRUCK-GRYBRCHCARD</t>
  </si>
  <si>
    <t>CAPBURSTLOPROTRUCK-PCHBRCH</t>
  </si>
  <si>
    <t>CAPBURSTLOPROTRUCK-RYLWHT</t>
  </si>
  <si>
    <t>CAPBURSTLOPROTRUCK-SMKALUM</t>
  </si>
  <si>
    <t>CAPBURSTLOPROTRUCK-WHTBLUBRN</t>
  </si>
  <si>
    <t>CAPBURSTLOPROTRUCK-WHYBLUORN</t>
  </si>
  <si>
    <t>CAPBURSTLOPROTRUCK</t>
  </si>
  <si>
    <t>CAPBURSTSNAP-NVY/RD</t>
  </si>
  <si>
    <t>CAPBURSTSNAP-DGRY/WHT</t>
  </si>
  <si>
    <t>CAPBURSTSNAP-BLK/WHT</t>
  </si>
  <si>
    <t>CAPBURSTSNAP-WHT</t>
  </si>
  <si>
    <t>CAPBURSTSNAP-RYLBL</t>
  </si>
  <si>
    <t>CAPBURSTSNAP-RD</t>
  </si>
  <si>
    <t>CAPBURSTSNAP</t>
  </si>
  <si>
    <t>CAPBURSTTRUCK-RD/BLK</t>
  </si>
  <si>
    <t>CAPBURSTTRUCK-MOSS/KHK</t>
  </si>
  <si>
    <t>CAPBURSTTRUCK-CHRL/BLK</t>
  </si>
  <si>
    <t>CAPBURSTTRUCK-BRN/KHK</t>
  </si>
  <si>
    <t>CAPBURSTTRUCK-GRYCHAR</t>
  </si>
  <si>
    <t>CAPBURSTTRUCK</t>
  </si>
  <si>
    <t>CAPFLOW-CMO</t>
  </si>
  <si>
    <t>CAPFLOW-CHAR</t>
  </si>
  <si>
    <t>CAPFLOW-GRN</t>
  </si>
  <si>
    <t>CAPFLOW-MAR</t>
  </si>
  <si>
    <t>CAPFLOW-GRYBLK</t>
  </si>
  <si>
    <t>CAPFLOW</t>
  </si>
  <si>
    <t>CAPF</t>
  </si>
  <si>
    <t>CAP-UNITYSNAP</t>
  </si>
  <si>
    <t>CAPFLOWBEANIE-RD</t>
  </si>
  <si>
    <t>CAPFLOWBEANIE-BLK</t>
  </si>
  <si>
    <t>CAPFLOWBEANIE-GRY</t>
  </si>
  <si>
    <t>CAPFLOWBEANIE-RYLBLU</t>
  </si>
  <si>
    <t>CAPFLOWBEANIE-LIME</t>
  </si>
  <si>
    <t>CAPFLOWBEANIE</t>
  </si>
  <si>
    <t>CAPCUFFEDFLOWBEANIE-RD</t>
  </si>
  <si>
    <t>CAPCUFFEDFLOWBEANIE-BLK</t>
  </si>
  <si>
    <t>CAPCUFFEDFLOWBEANIE-GRY</t>
  </si>
  <si>
    <t>CAPCUFFEDFLOWBEANIE-RYLBLU</t>
  </si>
  <si>
    <t>CAPCUFFEDFLOWBEANIE-PNK</t>
  </si>
  <si>
    <t>CAPCUFFEDFLOWBEANIE</t>
  </si>
  <si>
    <t>CAPFLOW3D-BLK</t>
  </si>
  <si>
    <t>CAPFLOW3D-CHARWHT</t>
  </si>
  <si>
    <t>CAPFLOW3D-SKYWHT</t>
  </si>
  <si>
    <t>CAPFLOW3D-WHT</t>
  </si>
  <si>
    <t>CAPFLOW3D</t>
  </si>
  <si>
    <t>CAPHIVOLTAGE-BLK</t>
  </si>
  <si>
    <t>CAPHIVOLTAGE-CHAR</t>
  </si>
  <si>
    <t>CAPHIVOLTAGE-GRN</t>
  </si>
  <si>
    <t>CAPHIVOLTAGE-MRN</t>
  </si>
  <si>
    <t>CAPHIVOLTAGE-NVY</t>
  </si>
  <si>
    <t>CAPHIVOLTAGE</t>
  </si>
  <si>
    <t>CAPBASKETFLATBILL-GRN</t>
  </si>
  <si>
    <t>CAPBASKETFLATBILL-BLK</t>
  </si>
  <si>
    <t>CAPBASKETFLATBILL-GRY</t>
  </si>
  <si>
    <t>CAPBASKETFLATBILL-MRN</t>
  </si>
  <si>
    <t>CAPBASKETFLATBILL-TAN</t>
  </si>
  <si>
    <t>CAPBASKETFLATBILL</t>
  </si>
  <si>
    <t>CAPBASKETSNAP-GRY</t>
  </si>
  <si>
    <t>CAPBASKETSNAP-NVY</t>
  </si>
  <si>
    <t>CAPBASKETSNAP-RD</t>
  </si>
  <si>
    <t>CAPBASKETSNAP-SKY</t>
  </si>
  <si>
    <t>CAPBASKETSNAP-STN</t>
  </si>
  <si>
    <t>CAPBASKETSNAP</t>
  </si>
  <si>
    <t>HOOD-BURST-SM-BLK</t>
  </si>
  <si>
    <t>HOOD-BURST-SM-GRY</t>
  </si>
  <si>
    <t>HOOD-BURST-SM-MRN</t>
  </si>
  <si>
    <t>HOOD-BURST-SM-PNK</t>
  </si>
  <si>
    <t>HOOD-BURST-SM-PRP</t>
  </si>
  <si>
    <t>HOOD-BURST-SM-STLBLU</t>
  </si>
  <si>
    <t>HOOD-BURST-SM-TEAL</t>
  </si>
  <si>
    <t>HOOD-BURST-MD-BLK</t>
  </si>
  <si>
    <t>HOOD-BURST-MD-GRY</t>
  </si>
  <si>
    <t>HOOD-BURST-MD-MRN</t>
  </si>
  <si>
    <t>HOOD-BURST-MD-PNK</t>
  </si>
  <si>
    <t>HOOD-BURST-MD-PRP</t>
  </si>
  <si>
    <t>HOOD-BURST-MD-STLBLU</t>
  </si>
  <si>
    <t>HOOD-BURST-MD-TEAL</t>
  </si>
  <si>
    <t>HOOD-BURST-LG-BLK</t>
  </si>
  <si>
    <t>HOOD-BURST-LG-GRY</t>
  </si>
  <si>
    <t>HOOD-BURST-LG-GRN</t>
  </si>
  <si>
    <t>HOOD-BURST-LG-MRN</t>
  </si>
  <si>
    <t>HOOD-BURST-LG-PNK</t>
  </si>
  <si>
    <t>HOOD-BURST-LG-PRP</t>
  </si>
  <si>
    <t>HOOD-BURST-LG-STLBLU</t>
  </si>
  <si>
    <t>HOOD-BURST-LG-TEAL</t>
  </si>
  <si>
    <t>HOOD-BURST-XL-BLK</t>
  </si>
  <si>
    <t>HOOD-BURST-XL-GRY</t>
  </si>
  <si>
    <t>HOOD-BURST-XL-GRN</t>
  </si>
  <si>
    <t>HOOD-BURST-XL-MRN</t>
  </si>
  <si>
    <t>HOOD-BURST-XL-PNK</t>
  </si>
  <si>
    <t>HOOD-BURST-XL-PRP</t>
  </si>
  <si>
    <t>HOOD-BURST-XL-STLBLU</t>
  </si>
  <si>
    <t>"Burst" Pullover Hoodie (+$2.00)</t>
  </si>
  <si>
    <t>HOOD-BURST-2XL-BLK</t>
  </si>
  <si>
    <t>HOOD-BURST-2XL-GRY</t>
  </si>
  <si>
    <t>HOOD-BURST-2XL-GRN</t>
  </si>
  <si>
    <t>HOOD-BURST-2XL-MRN</t>
  </si>
  <si>
    <t>HOOD-BURST-2XL-PNK</t>
  </si>
  <si>
    <t>HOOD-BURST-2XL-PRP</t>
  </si>
  <si>
    <t>HOOD-BURST-2XL-STLBLU</t>
  </si>
  <si>
    <t>HOOD-BURST-2XL-TEAL</t>
  </si>
  <si>
    <t>HOOD-BURST-3XL-BLK</t>
  </si>
  <si>
    <t>HOOD-BURST-3XL-GRY</t>
  </si>
  <si>
    <t>HOOD-BURST-3XL-GRN</t>
  </si>
  <si>
    <t>HOOD-BURST-3XL-MRN</t>
  </si>
  <si>
    <t>HOOD-BURST-3XL-PNK</t>
  </si>
  <si>
    <t>HOOD-BURST-3XL-PRP</t>
  </si>
  <si>
    <t>HOOD-BURST-3XL-STLBLU</t>
  </si>
  <si>
    <t>HOOD-BURST-3XL-TEAL</t>
  </si>
  <si>
    <t>HOOD-BURST-SM-GRN</t>
  </si>
  <si>
    <t>HOOD-BURST-Assorted-Black</t>
  </si>
  <si>
    <t>HOOD-BURST-Assorted-Gray</t>
  </si>
  <si>
    <t>HOOD-BURST-Assorted-Maroon</t>
  </si>
  <si>
    <t>HOOD-BURST-Assorted-Pink</t>
  </si>
  <si>
    <t>HOOD-BURST-Assorted-Purple</t>
  </si>
  <si>
    <t>HOOD-BURST-Assorted-Steel Blue</t>
  </si>
  <si>
    <t>HOOD-BURST-Assorted-Teal</t>
  </si>
  <si>
    <t>HOOD-BURST-Assorted-Green</t>
  </si>
  <si>
    <t>HOOD-BURST-Assorted-XS</t>
  </si>
  <si>
    <t>HOOD-BURST-Assorted-Small</t>
  </si>
  <si>
    <t>HOOD-BURST-Assorted-Medium</t>
  </si>
  <si>
    <t>HOOD-BURST-Assorted-Large</t>
  </si>
  <si>
    <t>HOOD-BURST-Assorted-XL</t>
  </si>
  <si>
    <t>HOOD-BURST-Assorted-2XL</t>
  </si>
  <si>
    <t>HOOD-BURST-Assorted-3XL</t>
  </si>
  <si>
    <t>HOOD-BURST-Assorted-4XL</t>
  </si>
  <si>
    <t>HOOD-BURST-Assorted-5XL</t>
  </si>
  <si>
    <t>HOOD-BURST-Assorted-Youth XL</t>
  </si>
  <si>
    <t>HOOD-BURST</t>
  </si>
  <si>
    <t>TSSS-JUNGLEJERSEY-SM-BLU</t>
  </si>
  <si>
    <t>TSSS-JUNGLEJERSEY-SM-GRY</t>
  </si>
  <si>
    <t>TSSS-JUNGLEJERSEY-MD-BLU</t>
  </si>
  <si>
    <t>TSSS-JUNGLEJERSEY-MD-GRY</t>
  </si>
  <si>
    <t>TSSS-JUNGLEJERSEY-LG-BLU</t>
  </si>
  <si>
    <t>TSSS-JUNGLEJERSEY-LG-GRY</t>
  </si>
  <si>
    <t>TSSS-JUNGLEJERSEY-XL-BLU</t>
  </si>
  <si>
    <t>TSSS-JUNGLEJERSEY-XL-GRY</t>
  </si>
  <si>
    <t>TSSS-JUNGLEJERSEY-2XL-BLU</t>
  </si>
  <si>
    <t>TSSS-JUNGLEJERSEY-2XL-GRY</t>
  </si>
  <si>
    <t>TSSS-JUNGLEJERSEY-3XL-BLU</t>
  </si>
  <si>
    <t>TSSS-JUNGLEJERSEY-3XL-GRY</t>
  </si>
  <si>
    <t>TSSS-JUNGLEJERSEY-Assorted-Blue</t>
  </si>
  <si>
    <t>TSSS-JUNGLEJERSEY-Assorted-Gray</t>
  </si>
  <si>
    <t>TSSS-JUNGLEJERSEY-Assorted-XS</t>
  </si>
  <si>
    <t>TSSS-JUNGLEJERSEY-Assorted-Small</t>
  </si>
  <si>
    <t>TSSS-JUNGLEJERSEY-Assorted-Medium</t>
  </si>
  <si>
    <t>TSSS-JUNGLEJERSEY-Assorted-Large</t>
  </si>
  <si>
    <t>TSSS-JUNGLEJERSEY-Assorted-XL</t>
  </si>
  <si>
    <t>TSSS-JUNGLEJERSEY-Assorted-2XL</t>
  </si>
  <si>
    <t>TSSS-JUNGLEJERSEY-Assorted-3XL</t>
  </si>
  <si>
    <t>TSSS-JUNGLEJERSEY-Assorted-4XL</t>
  </si>
  <si>
    <t>TSSS-JUNGLEJERSEY-Assorted-5XL</t>
  </si>
  <si>
    <t>TSSS-JUNGLEJERSEY-Assorted-Youth XL</t>
  </si>
  <si>
    <t>TSSS-JUNGLEJERSEY</t>
  </si>
  <si>
    <t>POLO-UNITYCONT-SM-BLU</t>
  </si>
  <si>
    <t>POLO-UNITYCONT-SM-GRY</t>
  </si>
  <si>
    <t>POLO-UNITYCONT-SM-GRN</t>
  </si>
  <si>
    <t>POLO-UNITYCONT-SM-PURP</t>
  </si>
  <si>
    <t>POLO-UNITYCONT-SM-RED</t>
  </si>
  <si>
    <t>POLO-UNITYCONT-MD-BLU</t>
  </si>
  <si>
    <t>POLO-UNITYCONT-MD-GRY</t>
  </si>
  <si>
    <t>POLO-UNITYCONT-MD-GRN</t>
  </si>
  <si>
    <t>POLO-UNITYCONT-MD-PURP</t>
  </si>
  <si>
    <t>POLO-UNITYCONT-MD-RED</t>
  </si>
  <si>
    <t>POLO-UNITYCONT-LG-BLU</t>
  </si>
  <si>
    <t>POLO-UNITYCONT-LG-GRY</t>
  </si>
  <si>
    <t>POLO-UNITYCONT-LG-GRN</t>
  </si>
  <si>
    <t>POLO-UNITYCONT-LG-PURP</t>
  </si>
  <si>
    <t>POLO-UNITYCONT-LG-RED</t>
  </si>
  <si>
    <t>POLO-UNITYCONT-XL-BLU</t>
  </si>
  <si>
    <t>POLO-UNITYCONT-XL-GRY</t>
  </si>
  <si>
    <t>POLO-UNITYCONT-XL-GRN</t>
  </si>
  <si>
    <t>POLO-UNITYCONT-XL-PURP</t>
  </si>
  <si>
    <t>POLO-UNITYCONT-XL-RED</t>
  </si>
  <si>
    <t>POLO-UNITYCONT-2XL-GRY</t>
  </si>
  <si>
    <t>POLO-UNITYCONT-2XL-GRN</t>
  </si>
  <si>
    <t>POLO-UNITYCONT-3XL-BLU</t>
  </si>
  <si>
    <t>POLO-UNITYCONT-3XL-GRY</t>
  </si>
  <si>
    <t>POLO-UNITYCONT-3XL-RED</t>
  </si>
  <si>
    <t>POLO-UNITYCONT-LG-BLK</t>
  </si>
  <si>
    <t>POLO-UNITYCONT-XL-BLK</t>
  </si>
  <si>
    <t>POLO-UNITYCONT-2XL-BLK</t>
  </si>
  <si>
    <t>POLO-UNITYCONT-3XL-BLK</t>
  </si>
  <si>
    <t>POLO-UNITYCONT-SM-BLK</t>
  </si>
  <si>
    <t>POLO-UNITYCONT-MD-BLK</t>
  </si>
  <si>
    <t>POLO-UNITYCONT-2XL-BLU</t>
  </si>
  <si>
    <t>POLO-UNITYCONT-Assorted-Blue</t>
  </si>
  <si>
    <t>POLO-UNITYCONT-Assorted-Gray</t>
  </si>
  <si>
    <t>POLO-UNITYCONT-Assorted-Green</t>
  </si>
  <si>
    <t>POLO-UNITYCONT-Assorted-Purple</t>
  </si>
  <si>
    <t>POLO-UNITYCONT-Assorted-Red</t>
  </si>
  <si>
    <t>POLO-UNITYCONT-Assorted-Black</t>
  </si>
  <si>
    <t>POLO-UNITYCONT-Assorted-XS</t>
  </si>
  <si>
    <t>POLO-UNITYCONT-Assorted-Small</t>
  </si>
  <si>
    <t>POLO-UNITYCONT-Assorted-Medium</t>
  </si>
  <si>
    <t>POLO-UNITYCONT-Assorted-Large</t>
  </si>
  <si>
    <t>POLO-UNITYCONT-Assorted-XL</t>
  </si>
  <si>
    <t>POLO-UNITYCONT-Assorted-2XL</t>
  </si>
  <si>
    <t>POLO-UNITYCONT-Assorted-3XL</t>
  </si>
  <si>
    <t>POLO-UNITYCONT-Assorted-4XL</t>
  </si>
  <si>
    <t>POLO-UNITYCONT-Assorted-5XL</t>
  </si>
  <si>
    <t>POLO-UNITYCONT-Assorted-Youth XL</t>
  </si>
  <si>
    <t>POLO-UNITYCONT</t>
  </si>
  <si>
    <t>TSSS-MAKO3-XS-BLK</t>
  </si>
  <si>
    <t>TSSS-MAKO3-XS-BLU</t>
  </si>
  <si>
    <t>TSSS-MAKO3-XS-RED</t>
  </si>
  <si>
    <t>TSSS-MAKO3-SM-BLK</t>
  </si>
  <si>
    <t>TSSS-MAKO3-SM-BLU</t>
  </si>
  <si>
    <t>TSSS-MAKO3-SM-RED</t>
  </si>
  <si>
    <t>TSSS-MAKO3-MD-BLK</t>
  </si>
  <si>
    <t>TSSS-MAKO3-MD-BLU</t>
  </si>
  <si>
    <t>TSSS-MAKO3-MD-RED</t>
  </si>
  <si>
    <t>TSSS-MAKO3-LG-BLK</t>
  </si>
  <si>
    <t>TSSS-MAKO3-LG-BLU</t>
  </si>
  <si>
    <t>TSSS-MAKO3-LG-RED</t>
  </si>
  <si>
    <t>TSSS-MAKO3-XL-BLK</t>
  </si>
  <si>
    <t>TSSS-MAKO3-XL-BLU</t>
  </si>
  <si>
    <t>TSSS-MAKO3-XL-RED</t>
  </si>
  <si>
    <t>"Mako3" Cotton Tee +$2.00</t>
  </si>
  <si>
    <t>TSSS-MAKO3-2XL-BLK</t>
  </si>
  <si>
    <t>TSSS-MAKO3-2XL-BLU</t>
  </si>
  <si>
    <t>TSSS-MAKO3-2XL-RED</t>
  </si>
  <si>
    <t>TSSS-MAKO3-3XL-BLK</t>
  </si>
  <si>
    <t>TSSS-MAKO3-3XL-BLU</t>
  </si>
  <si>
    <t>TSSS-MAKO3-3XL-RED</t>
  </si>
  <si>
    <t>TSSS-MAKO3-Assorted-Black</t>
  </si>
  <si>
    <t>TSSS-MAKO3-Assorted-Blue</t>
  </si>
  <si>
    <t>TSSS-MAKO3-Assorted-Red</t>
  </si>
  <si>
    <t>TSSS-MAKO3-Assorted-XS</t>
  </si>
  <si>
    <t>TSSS-MAKO3-Assorted-Small</t>
  </si>
  <si>
    <t>TSSS-MAKO3-Assorted-Medium</t>
  </si>
  <si>
    <t>TSSS-MAKO3-Assorted-Large</t>
  </si>
  <si>
    <t>TSSS-MAKO3-Assorted-XL</t>
  </si>
  <si>
    <t>TSSS-MAKO3-Assorted-2XL</t>
  </si>
  <si>
    <t>TSSS-MAKO3-Assorted-3XL</t>
  </si>
  <si>
    <t>TSSS-MAKO3-Assorted-4XL</t>
  </si>
  <si>
    <t>TSSS-MAKO3-Assorted-5XL</t>
  </si>
  <si>
    <t>TSSS-MAKO3-Assorted-Youth XL</t>
  </si>
  <si>
    <t>TSSS-MAKO3</t>
  </si>
  <si>
    <t>TSSS-PIG-XS-BLK</t>
  </si>
  <si>
    <t>TSSS-PIG-XS-RED</t>
  </si>
  <si>
    <t>TSSS-PIG-XS-WHT</t>
  </si>
  <si>
    <t>TSSS-PIG-SM-BLK</t>
  </si>
  <si>
    <t>TSSS-PIG-SM-RED</t>
  </si>
  <si>
    <t>TSSS-PIG-SM-WHT</t>
  </si>
  <si>
    <t>TSSS-PIG-MD-BLK</t>
  </si>
  <si>
    <t>TSSS-PIG-MD-RED</t>
  </si>
  <si>
    <t>TSSS-PIG-MD-WHT</t>
  </si>
  <si>
    <t>TSSS-PIG-LG-BLK</t>
  </si>
  <si>
    <t>TSSS-PIG-LG-RED</t>
  </si>
  <si>
    <t>TSSS-PIG-LG-WHT</t>
  </si>
  <si>
    <t>TSSS-PIG-XL-BLK</t>
  </si>
  <si>
    <t>TSSS-PIG-XL-RED</t>
  </si>
  <si>
    <t>TSSS-PIG-XL-WHT</t>
  </si>
  <si>
    <t>"Pig" Cotton Tee +$2.00</t>
  </si>
  <si>
    <t>TSSS-PIG-2XL-BLK</t>
  </si>
  <si>
    <t>TSSS-PIG-2XL-RED</t>
  </si>
  <si>
    <t>TSSS-PIG-2XL-WHT</t>
  </si>
  <si>
    <t>TSSS-PIG-3XL-RED</t>
  </si>
  <si>
    <t>TSSS-PIG-Assorted-Black</t>
  </si>
  <si>
    <t>TSSS-PIG-Assorted-Red</t>
  </si>
  <si>
    <t>TSSS-PIG-Assorted-White</t>
  </si>
  <si>
    <t>TSSS-PIG-Assorted-XS</t>
  </si>
  <si>
    <t>TSSS-PIG-Assorted-Small</t>
  </si>
  <si>
    <t>TSSS-PIG-Assorted-Medium</t>
  </si>
  <si>
    <t>TSSS-PIG-Assorted-Large</t>
  </si>
  <si>
    <t>TSSS-PIG-Assorted-XL</t>
  </si>
  <si>
    <t>TSSS-PIG-Assorted-2XL</t>
  </si>
  <si>
    <t>TSSS-PIG-Assorted-3XL</t>
  </si>
  <si>
    <t>TSSS-PIG-Assorted-4XL</t>
  </si>
  <si>
    <t>TSSS-PIG-Assorted-5XL</t>
  </si>
  <si>
    <t>TSSS-PIG-Assorted-Youth XL</t>
  </si>
  <si>
    <t>TSSS-PIG</t>
  </si>
  <si>
    <t>TSSS-GRAFFITI-SM-BLK</t>
  </si>
  <si>
    <t>TSSS-GRAFFITI-SM-BLU</t>
  </si>
  <si>
    <t>TSSS-GRAFFITI-SM-ORG</t>
  </si>
  <si>
    <t>TSSS-GRAFFITI-SM-RED</t>
  </si>
  <si>
    <t>TSSS-GRAFFITI-MD-BLK</t>
  </si>
  <si>
    <t>TSSS-GRAFFITI-MD-BLU</t>
  </si>
  <si>
    <t>TSSS-GRAFFITI-MD-ORG</t>
  </si>
  <si>
    <t>TSSS-GRAFFITI-MD-RED</t>
  </si>
  <si>
    <t>TSSS-GRAFFITI-LG-BLK</t>
  </si>
  <si>
    <t>TSSS-GRAFFITI-LG-BLU</t>
  </si>
  <si>
    <t>TSSS-GRAFFITI-LG-ORG</t>
  </si>
  <si>
    <t>TSSS-GRAFFITI-LG-RED</t>
  </si>
  <si>
    <t>TSSS-GRAFFITI-XL-BLK</t>
  </si>
  <si>
    <t>TSSS-GRAFFITI-XL-BLU</t>
  </si>
  <si>
    <t>TSSS-GRAFFITI-XL-ORG</t>
  </si>
  <si>
    <t>TSSS-GRAFFITI-XL-RED</t>
  </si>
  <si>
    <t>Innova "Graffiti" Cotton Tee +$2.00</t>
  </si>
  <si>
    <t>TSSS-GRAFFITI-2XL-BLK</t>
  </si>
  <si>
    <t>TSSS-GRAFFITI-2XL-BLU</t>
  </si>
  <si>
    <t>TSSS-GRAFFITI-2XL-ORG</t>
  </si>
  <si>
    <t>Innova "Graffiti" Cotton Tee +$2.00&lt;br&gt;</t>
  </si>
  <si>
    <t>TSSS-GRAFFITI-2XL-RED</t>
  </si>
  <si>
    <t>TSSS-GRAFFITI-Assorted-Black</t>
  </si>
  <si>
    <t>TSSS-GRAFFITI-Assorted-Blue</t>
  </si>
  <si>
    <t>TSSS-GRAFFITI-Assorted-Orange</t>
  </si>
  <si>
    <t>TSSS-GRAFFITI-Assorted-Red</t>
  </si>
  <si>
    <t>TSSS-GRAFFITI-Assorted-XS</t>
  </si>
  <si>
    <t>TSSS-GRAFFITI-Assorted-Small</t>
  </si>
  <si>
    <t>TSSS-GRAFFITI-Assorted-Medium</t>
  </si>
  <si>
    <t>TSSS-GRAFFITI-Assorted-Large</t>
  </si>
  <si>
    <t>TSSS-GRAFFITI-Assorted-XL</t>
  </si>
  <si>
    <t>TSSS-GRAFFITI-Assorted-2XL</t>
  </si>
  <si>
    <t>TSSS-GRAFFITI-Assorted-3XL</t>
  </si>
  <si>
    <t>TSSS-GRAFFITI-Assorted-4XL</t>
  </si>
  <si>
    <t>TSSS-GRAFFITI-Assorted-5XL</t>
  </si>
  <si>
    <t>TSSS-GRAFFITI-Assorted-Youth XL</t>
  </si>
  <si>
    <t>TSSS-GRAFFITI</t>
  </si>
  <si>
    <t>TSSS-PATENT-SM-BLK</t>
  </si>
  <si>
    <t>TSSS-PATENT-SM-COOLBLU</t>
  </si>
  <si>
    <t>TSSS-PATENT-SM-MRN</t>
  </si>
  <si>
    <t>TSSS-PATENT-SM-COOLGRY</t>
  </si>
  <si>
    <t>TSSS-PATENT-SM-TAHBLU</t>
  </si>
  <si>
    <t>TSSS-PATENT-MD-BLK</t>
  </si>
  <si>
    <t>TSSS-PATENT-MD-COOLBLU</t>
  </si>
  <si>
    <t>TSSS-PATENT-MD-MRN</t>
  </si>
  <si>
    <t>TSSS-PATENT-MD-COOLGRY</t>
  </si>
  <si>
    <t>TSSS-PATENT-MD-TAHBLU</t>
  </si>
  <si>
    <t>TSSS-PATENT-LG-BLK</t>
  </si>
  <si>
    <t>TSSS-PATENT-LG-COOLBLU</t>
  </si>
  <si>
    <t>TSSS-PATENT-LG-MRN</t>
  </si>
  <si>
    <t>TSSS-PATENT-LG-COOLGRY</t>
  </si>
  <si>
    <t>TSSS-PATENT-LG-TAHBLU</t>
  </si>
  <si>
    <t>TSSS-PATENT-XL-BLK</t>
  </si>
  <si>
    <t>TSSS-PATENT-XL-COOLBLU</t>
  </si>
  <si>
    <t>TSSS-PATENT-XL-MRN</t>
  </si>
  <si>
    <t>TSSS-PATENT-XL-COOLGRY</t>
  </si>
  <si>
    <t>TSSS-PATENT-XL-TAHBLU</t>
  </si>
  <si>
    <t>TSSS-PATENT-2XL-BLK</t>
  </si>
  <si>
    <t>TSSS-PATENT-2XL-COOLBLU</t>
  </si>
  <si>
    <t>TSSS-PATENT-2XL-MRN</t>
  </si>
  <si>
    <t>TSSS-PATENT-2XL-COOLGRY</t>
  </si>
  <si>
    <t>TSSS-PATENT-2XL-TAHBLU</t>
  </si>
  <si>
    <t>TSSS-PATENT-3XL-COOLBLU</t>
  </si>
  <si>
    <t>TSSS-PATENT-3XL-MRN</t>
  </si>
  <si>
    <t>TSSS-PATENT-3XL-COOLGRY</t>
  </si>
  <si>
    <t>TSSS-PATENT-3XL-TAHBLU</t>
  </si>
  <si>
    <t>TSSS-PATENT-Assorted-Black</t>
  </si>
  <si>
    <t>TSSS-PATENT-Assorted-Heather Cool Blue</t>
  </si>
  <si>
    <t>TSSS-PATENT-Assorted-Heather Maroon</t>
  </si>
  <si>
    <t>TSSS-PATENT-Assorted-Cool Gray</t>
  </si>
  <si>
    <t>TSSS-PATENT-Assorted-Tahiti Blue</t>
  </si>
  <si>
    <t>TSSS-PATENT-Assorted-XS</t>
  </si>
  <si>
    <t>TSSS-PATENT-Assorted-Small</t>
  </si>
  <si>
    <t>TSSS-PATENT-Assorted-Medium</t>
  </si>
  <si>
    <t>TSSS-PATENT-Assorted-Large</t>
  </si>
  <si>
    <t>TSSS-PATENT-Assorted-XL</t>
  </si>
  <si>
    <t>TSSS-PATENT-Assorted-2XL</t>
  </si>
  <si>
    <t>TSSS-PATENT-Assorted-3XL</t>
  </si>
  <si>
    <t>TSSS-PATENT-Assorted-4XL</t>
  </si>
  <si>
    <t>TSSS-PATENT-Assorted-5XL</t>
  </si>
  <si>
    <t>TSSS-PATENT-Assorted-Youth XL</t>
  </si>
  <si>
    <t>TSSS-PATENT</t>
  </si>
  <si>
    <t>HOOD-PODIUM-SM-BLK</t>
  </si>
  <si>
    <t>HOOD-PODIUM-SM-SLV</t>
  </si>
  <si>
    <t>HOOD-PODIUM-SM-RYLBL</t>
  </si>
  <si>
    <t>HOOD-PODIUM-MD-BLK</t>
  </si>
  <si>
    <t>HOOD-PODIUM-MD-SLV</t>
  </si>
  <si>
    <t>HOOD-PODIUM-MD-RYLBL</t>
  </si>
  <si>
    <t>HOOD-PODIUM-LG-BLK</t>
  </si>
  <si>
    <t>HOOD-PODIUM-LG-SLV</t>
  </si>
  <si>
    <t>HOOD-PODIUM-LG-RYLBL</t>
  </si>
  <si>
    <t>HOOD-PODIUM-XL-BLK</t>
  </si>
  <si>
    <t>HOOD-PODIUM-XL-SLV</t>
  </si>
  <si>
    <t>HOOD-PODIUM-XL-RYLBL</t>
  </si>
  <si>
    <t>HOOD-PODIUM-2XL-BLK</t>
  </si>
  <si>
    <t>HOOD-PODIUM-2XL-SLV</t>
  </si>
  <si>
    <t>HOOD-PODIUM-2XL-RYLBL</t>
  </si>
  <si>
    <t>HOOD-PODIUM-3XL-BLK</t>
  </si>
  <si>
    <t>HOOD-PODIUM-3XL-SLV</t>
  </si>
  <si>
    <t>HOOD-PODIUM-3XL-RYLBL</t>
  </si>
  <si>
    <t>HOOD-PODIUM-XS-BLK</t>
  </si>
  <si>
    <t>HOOD-PODIUM-4XL-BLK</t>
  </si>
  <si>
    <t>HOOD-PODIUM-Assorted-Black</t>
  </si>
  <si>
    <t>HOOD-PODIUM-Assorted-Silver</t>
  </si>
  <si>
    <t>HOOD-PODIUM-Assorted-True Royal (Blue)</t>
  </si>
  <si>
    <t>HOOD-PODIUM-Assorted-XS</t>
  </si>
  <si>
    <t>HOOD-PODIUM-Assorted-Small</t>
  </si>
  <si>
    <t>HOOD-PODIUM-Assorted-Medium</t>
  </si>
  <si>
    <t>HOOD-PODIUM-Assorted-Large</t>
  </si>
  <si>
    <t>HOOD-PODIUM-Assorted-XL</t>
  </si>
  <si>
    <t>HOOD-PODIUM-Assorted-2XL</t>
  </si>
  <si>
    <t>HOOD-PODIUM-Assorted-3XL</t>
  </si>
  <si>
    <t>HOOD-PODIUM-Assorted-4XL</t>
  </si>
  <si>
    <t>HOOD-PODIUM-Assorted-5XL</t>
  </si>
  <si>
    <t>HOOD-PODIUM-Assorted-Youth XL</t>
  </si>
  <si>
    <t>HOOD-PODIUM</t>
  </si>
  <si>
    <t>TSSS-FAIR-XS-BLK</t>
  </si>
  <si>
    <t>TSSS-FAIR-XS-BLU</t>
  </si>
  <si>
    <t>TSSS-FAIR-XS-GRY</t>
  </si>
  <si>
    <t>TSSS-FAIR-XS-RED</t>
  </si>
  <si>
    <t>TSSS-FAIR-SM-BLK</t>
  </si>
  <si>
    <t>TSSS-FAIR-SM-BLU</t>
  </si>
  <si>
    <t>TSSS-FAIR-SM-GRY</t>
  </si>
  <si>
    <t>TSSS-FAIR-SM-RED</t>
  </si>
  <si>
    <t>TSSS-FAIR-MD-BLK</t>
  </si>
  <si>
    <t>TSSS-FAIR-MD-BLU</t>
  </si>
  <si>
    <t>TSSS-FAIR-MD-GRY</t>
  </si>
  <si>
    <t>TSSS-FAIR-MD-RED</t>
  </si>
  <si>
    <t>TSSS-FAIR-LG-BLK</t>
  </si>
  <si>
    <t>TSSS-FAIR-LG-BLU</t>
  </si>
  <si>
    <t>TSSS-FAIR-LG-GRY</t>
  </si>
  <si>
    <t>TSSS-FAIR-LG-RED</t>
  </si>
  <si>
    <t>TSSS-FAIR-XL-BLK</t>
  </si>
  <si>
    <t>TSSS-FAIR-XL-BLU</t>
  </si>
  <si>
    <t>TSSS-FAIR-XL-GRY</t>
  </si>
  <si>
    <t>TSSS-FAIR-XL-RED</t>
  </si>
  <si>
    <t>TSSS-FAIR-2XL-BLK</t>
  </si>
  <si>
    <t>TSSS-FAIR-2XL-BLU</t>
  </si>
  <si>
    <t>TSSS-FAIR-2XL-GRY</t>
  </si>
  <si>
    <t>TSSS-FAIR-2XL-RED</t>
  </si>
  <si>
    <t>TSSS-FAIR-3XL-BLK</t>
  </si>
  <si>
    <t>TSSS-FAIR-3XL-BLU</t>
  </si>
  <si>
    <t>TSSS-FAIR-3XL-GRY</t>
  </si>
  <si>
    <t>TSSS-FAIR-3XL-RED</t>
  </si>
  <si>
    <t>TSSS-FAIR-4XL-BLK</t>
  </si>
  <si>
    <t>TSSS-FAIR-Assorted-Black</t>
  </si>
  <si>
    <t>TSSS-FAIR-Assorted-Blue</t>
  </si>
  <si>
    <t>TSSS-FAIR-Assorted-Gray</t>
  </si>
  <si>
    <t>TSSS-FAIR-Assorted-Red</t>
  </si>
  <si>
    <t>TSSS-FAIR-Assorted-XS</t>
  </si>
  <si>
    <t>TSSS-FAIR-Assorted-Small</t>
  </si>
  <si>
    <t>TSSS-FAIR-Assorted-Medium</t>
  </si>
  <si>
    <t>TSSS-FAIR-Assorted-Large</t>
  </si>
  <si>
    <t>TSSS-FAIR-Assorted-XL</t>
  </si>
  <si>
    <t>TSSS-FAIR-Assorted-2XL</t>
  </si>
  <si>
    <t>TSSS-FAIR-Assorted-3XL</t>
  </si>
  <si>
    <t>TSSS-FAIR-Assorted-4XL</t>
  </si>
  <si>
    <t>TSSS-FAIR-Assorted-5XL</t>
  </si>
  <si>
    <t>TSSS-FAIR-Assorted-Youth XL</t>
  </si>
  <si>
    <t>TSSS-FAIR</t>
  </si>
  <si>
    <t>TSSS-BURST-XS-BLK</t>
  </si>
  <si>
    <t>TSSS-BURST-XS-GRY</t>
  </si>
  <si>
    <t>TSSS-BURST-XS-RED</t>
  </si>
  <si>
    <t>TSSS-BURST-XS-RYLBL</t>
  </si>
  <si>
    <t>TSSS-BURST-SM-BLK</t>
  </si>
  <si>
    <t>TSSS-BURST-SM-BLU</t>
  </si>
  <si>
    <t>TSSS-BURST-SM-GRY</t>
  </si>
  <si>
    <t>TSSS-BURST-SM-GRN</t>
  </si>
  <si>
    <t>TSSS-BURST-SM-ORN</t>
  </si>
  <si>
    <t>TSSS-BURST-SM-RED</t>
  </si>
  <si>
    <t>TSSS-BURST-SM-RYLBL</t>
  </si>
  <si>
    <t>TSSS-BURST-MD-BLK</t>
  </si>
  <si>
    <t>TSSS-BURST-MD-BLU</t>
  </si>
  <si>
    <t>TSSS-BURST-MD-GRY</t>
  </si>
  <si>
    <t>TSSS-BURST-MD-GRN</t>
  </si>
  <si>
    <t>TSSS-BURST-MD-ORN</t>
  </si>
  <si>
    <t>TSSS-BURST-MD-RED</t>
  </si>
  <si>
    <t>TSSS-BURST-MD-RYLBL</t>
  </si>
  <si>
    <t>TSSS-BURST-LG-BLK</t>
  </si>
  <si>
    <t>TSSS-BURST-LG-BLU</t>
  </si>
  <si>
    <t>TSSS-BURST-LG-GRY</t>
  </si>
  <si>
    <t>TSSS-BURST-LG-GRN</t>
  </si>
  <si>
    <t>TSSS-BURST-LG-ORN</t>
  </si>
  <si>
    <t>TSSS-BURST-LG-RED</t>
  </si>
  <si>
    <t>TSSS-BURST-LG-RYLBL</t>
  </si>
  <si>
    <t>TSSS-BURST-XL-BLK</t>
  </si>
  <si>
    <t>TSSS-BURST-XL-BLU</t>
  </si>
  <si>
    <t>TSSS-BURST-XL-GRY</t>
  </si>
  <si>
    <t>TSSS-BURST-XL-GRN</t>
  </si>
  <si>
    <t>TSSS-BURST-XL-ORN</t>
  </si>
  <si>
    <t>TSSS-BURST-XL-RED</t>
  </si>
  <si>
    <t>TSSS-BURST-XL-RYLBL</t>
  </si>
  <si>
    <t>TSSS-BURST-2XL-BLK</t>
  </si>
  <si>
    <t>TSSS-BURST-2XL-BLU</t>
  </si>
  <si>
    <t>TSSS-BURST-2XL-GRY</t>
  </si>
  <si>
    <t>TSSS-BURST-2XL-GRN</t>
  </si>
  <si>
    <t>TSSS-BURST-2XL-ORN</t>
  </si>
  <si>
    <t>TSSS-BURST-2XL-RED</t>
  </si>
  <si>
    <t>TSSS-BURST-2XL-RYLBL</t>
  </si>
  <si>
    <t>TSSS-BURST-3XL-GRY</t>
  </si>
  <si>
    <t>TSSS-BURST-3XL-RED</t>
  </si>
  <si>
    <t>TSSS-BURST-3XL-RYLBL</t>
  </si>
  <si>
    <t>TSSS-BURST-3XL-BLK</t>
  </si>
  <si>
    <t>TSSS-BURST-Assorted-Black</t>
  </si>
  <si>
    <t>TSSS-BURST-Assorted-Gray</t>
  </si>
  <si>
    <t>TSSS-BURST-Assorted-Red</t>
  </si>
  <si>
    <t>TSSS-BURST-Assorted-Royal Blue</t>
  </si>
  <si>
    <t>TSSS-BURST-Assorted-Blue</t>
  </si>
  <si>
    <t>TSSS-BURST-Assorted-Green</t>
  </si>
  <si>
    <t>TSSS-BURST-Assorted-Orange</t>
  </si>
  <si>
    <t>TSSS-BURST-Assorted-XS</t>
  </si>
  <si>
    <t>TSSS-BURST-Assorted-Small</t>
  </si>
  <si>
    <t>TSSS-BURST-Assorted-Medium</t>
  </si>
  <si>
    <t>TSSS-BURST-Assorted-Large</t>
  </si>
  <si>
    <t>TSSS-BURST-Assorted-XL</t>
  </si>
  <si>
    <t>TSSS-BURST-Assorted-2XL</t>
  </si>
  <si>
    <t>TSSS-BURST-Assorted-3XL</t>
  </si>
  <si>
    <t>TSSS-BURST-Assorted-4XL</t>
  </si>
  <si>
    <t>TSSS-BURST-Assorted-5XL</t>
  </si>
  <si>
    <t>TSSS-BURST-Assorted-Youth XL</t>
  </si>
  <si>
    <t>TSSS-BURST</t>
  </si>
  <si>
    <t>TSSS-STARPERF-XS-BLK</t>
  </si>
  <si>
    <t>TSSS-STARPERF-SM-ATMBLU</t>
  </si>
  <si>
    <t>TSSS-STARPERF-SM-BLK</t>
  </si>
  <si>
    <t>TSSS-STARPERF-SM-GRY</t>
  </si>
  <si>
    <t>TSSS-STARPERF-SM-LMSHK</t>
  </si>
  <si>
    <t>TSSS-STARPERF-SM-MRN</t>
  </si>
  <si>
    <t>TSSS-STARPERF-SM-NVY</t>
  </si>
  <si>
    <t>TSSS-STARPERF-SM-NORG</t>
  </si>
  <si>
    <t>TSSS-STARPERF-SM-PURP</t>
  </si>
  <si>
    <t>TSSS-STARPERF-SM-RYLBLU</t>
  </si>
  <si>
    <t>TSSS-STARPERF-SM-SLVR</t>
  </si>
  <si>
    <t>TSSS-STARPERF-SM-TRPBLU</t>
  </si>
  <si>
    <t>TSSS-STARPERF-MD-ATMBLU</t>
  </si>
  <si>
    <t>TSSS-STARPERF-MD-BLK</t>
  </si>
  <si>
    <t>TSSS-STARPERF-MD-GRY</t>
  </si>
  <si>
    <t>TSSS-STARPERF-MD-LMSHK</t>
  </si>
  <si>
    <t>TSSS-STARPERF-MD-MRN</t>
  </si>
  <si>
    <t>TSSS-STARPERF-MD-NVY</t>
  </si>
  <si>
    <t>TSSS-STARPERF-MD-NORG</t>
  </si>
  <si>
    <t>TSSS-STARPERF-MD-PURP</t>
  </si>
  <si>
    <t>TSSS-STARPERF-MD-RYLBLU</t>
  </si>
  <si>
    <t>TSSS-STARPERF-MD-SLVR</t>
  </si>
  <si>
    <t>TSSS-STARPERF-MD-TRPBLU</t>
  </si>
  <si>
    <t>TSSS-STARPERF-LG-ATMBLU</t>
  </si>
  <si>
    <t>TSSS-STARPERF-LG-BLK</t>
  </si>
  <si>
    <t>TSSS-STARPERF-LG-GRY</t>
  </si>
  <si>
    <t>TSSS-STARPERF-LG-LMSHK</t>
  </si>
  <si>
    <t>TSSS-STARPERF-LG-MRN</t>
  </si>
  <si>
    <t>TSSS-STARPERF-LG-NVY</t>
  </si>
  <si>
    <t>TSSS-STARPERF-LG-NORG</t>
  </si>
  <si>
    <t>TSSS-STARPERF-LG-PURP</t>
  </si>
  <si>
    <t>TSSS-STARPERF-LG-RYLBLU</t>
  </si>
  <si>
    <t>TSSS-STARPERF-LG-SLVR</t>
  </si>
  <si>
    <t>TSSS-STARPERF-LG-TRPBLU</t>
  </si>
  <si>
    <t>TSSS-STARPERF-XL-ATMBLU</t>
  </si>
  <si>
    <t>TSSS-STARPERF-XL-BLK</t>
  </si>
  <si>
    <t>TSSS-STARPERF-XL-GRY</t>
  </si>
  <si>
    <t>TSSS-STARPERF-XL-LMSHK</t>
  </si>
  <si>
    <t>TSSS-STARPERF-XL-MRN</t>
  </si>
  <si>
    <t>TSSS-STARPERF-XL-NVY</t>
  </si>
  <si>
    <t>TSSS-STARPERF-XL-NORG</t>
  </si>
  <si>
    <t>TSSS-STARPERF-XL-PURP</t>
  </si>
  <si>
    <t>TSSS-STARPERF-XL-RYLBLU</t>
  </si>
  <si>
    <t>TSSS-STARPERF-XL-SLVR</t>
  </si>
  <si>
    <t>TSSS-STARPERF-XL-TRPBLU</t>
  </si>
  <si>
    <t>TSSS-STARPERF-2XL-ATMBLU</t>
  </si>
  <si>
    <t>TSSS-STARPERF-2XL-BLK</t>
  </si>
  <si>
    <t>TSSS-STARPERF-2XL-GRY</t>
  </si>
  <si>
    <t>TSSS-STARPERF-2XL-LMSHK</t>
  </si>
  <si>
    <t>TSSS-STARPERF-2XL-MRN</t>
  </si>
  <si>
    <t>TSSS-STARPERF-2XL-NVY</t>
  </si>
  <si>
    <t>TSSS-STARPERF-2XL-NORG</t>
  </si>
  <si>
    <t>TSSS-STARPERF-2XL-PURP</t>
  </si>
  <si>
    <t>TSSS-STARPERF-2XL-RYLBLU</t>
  </si>
  <si>
    <t>TSSS-STARPERF-2XL-SLVR</t>
  </si>
  <si>
    <t>TSSS-STARPERF-2XL-TRPBLU</t>
  </si>
  <si>
    <t>TSSS-STARPERF-3XL-ATMBLU</t>
  </si>
  <si>
    <t>TSSS-STARPERF-3XL-BLK</t>
  </si>
  <si>
    <t>TSSS-STARPERF-3XL-GRY</t>
  </si>
  <si>
    <t>TSSS-STARPERF-3XL-LMSHK</t>
  </si>
  <si>
    <t>TSSS-STARPERF-3XL-MRN</t>
  </si>
  <si>
    <t>TSSS-STARPERF-3XL-NVY</t>
  </si>
  <si>
    <t>TSSS-STARPERF-3XL-NORG</t>
  </si>
  <si>
    <t>TSSS-STARPERF-3XL-PURP</t>
  </si>
  <si>
    <t>TSSS-STARPERF-3XL-RYLBLU</t>
  </si>
  <si>
    <t>TSSS-STARPERF-3XL-SLVR</t>
  </si>
  <si>
    <t>TSSS-STARPERF-3XL-TRPBLU</t>
  </si>
  <si>
    <t>TSSS-STARPERF-Assorted-Black</t>
  </si>
  <si>
    <t>TSSS-STARPERF-Assorted-Atomic Blue</t>
  </si>
  <si>
    <t>TSSS-STARPERF-Assorted-Gray</t>
  </si>
  <si>
    <t>TSSS-STARPERF-Assorted-Lime Shock</t>
  </si>
  <si>
    <t>TSSS-STARPERF-Assorted-Maroon</t>
  </si>
  <si>
    <t>TSSS-STARPERF-Assorted-Navy</t>
  </si>
  <si>
    <t>TSSS-STARPERF-Assorted-Neon Orange</t>
  </si>
  <si>
    <t>TSSS-STARPERF-Assorted-Purple</t>
  </si>
  <si>
    <t>TSSS-STARPERF-Assorted-Royal Blue</t>
  </si>
  <si>
    <t>TSSS-STARPERF-Assorted-Silver</t>
  </si>
  <si>
    <t>TSSS-STARPERF-Assorted-Tropic Blue</t>
  </si>
  <si>
    <t>TSSS-STARPERF-Assorted-XS</t>
  </si>
  <si>
    <t>TSSS-STARPERF-Assorted-Small</t>
  </si>
  <si>
    <t>TSSS-STARPERF-Assorted-Medium</t>
  </si>
  <si>
    <t>TSSS-STARPERF-Assorted-Large</t>
  </si>
  <si>
    <t>TSSS-STARPERF-Assorted-XL</t>
  </si>
  <si>
    <t>TSSS-STARPERF-Assorted-2XL</t>
  </si>
  <si>
    <t>TSSS-STARPERF-Assorted-3XL</t>
  </si>
  <si>
    <t>TSSS-STARPERF-Assorted-4XL</t>
  </si>
  <si>
    <t>TSSS-STARPERF-Assorted-5XL</t>
  </si>
  <si>
    <t>TSSS-STARPERF-Assorted-Youth XL</t>
  </si>
  <si>
    <t>TSSS-STARPERF</t>
  </si>
  <si>
    <t>SOCKPRIME-SM-MD-BLK</t>
  </si>
  <si>
    <t>SOCKPRIME-LG-XL-BLK</t>
  </si>
  <si>
    <t>SOCKPRIME-SM-MD-BLU</t>
  </si>
  <si>
    <t>SOCKPRIME-LG-XL-BLU</t>
  </si>
  <si>
    <t>SOCKPRIME-SM-MD-TAN</t>
  </si>
  <si>
    <t>SOCKPRIME-LG-XL-TAN</t>
  </si>
  <si>
    <t>SOCKPRIME-Assorted-SM-MD</t>
  </si>
  <si>
    <t>SOCKPRIME-Assorted-LG-XL</t>
  </si>
  <si>
    <t>SOCKPRIME-Assorted-Black</t>
  </si>
  <si>
    <t>SOCKPRIME-Assorted-Blue</t>
  </si>
  <si>
    <t>SOCKPRIME-Assorted-Tan</t>
  </si>
  <si>
    <t>SOCKPRIME</t>
  </si>
</sst>
</file>

<file path=xl/styles.xml><?xml version="1.0" encoding="utf-8"?>
<styleSheet xmlns="http://schemas.openxmlformats.org/spreadsheetml/2006/main" xml:space="preserve">
  <numFmts count="2">
    <numFmt numFmtId="164" formatCode="&quot;  &quot;0;\-0;&quot;&quot;;@\ "/>
    <numFmt numFmtId="165" formatCode="&quot; $&quot;* #,##0.00\ ;&quot; $&quot;* \(#,##0.00\);&quot; $&quot;* \-#\ ;\ @\ "/>
  </numFmts>
  <fonts count="25">
    <font>
      <b val="0"/>
      <i val="0"/>
      <strike val="0"/>
      <u val="none"/>
      <sz val="10"/>
      <color rgb="FF000000"/>
      <name val="Arial"/>
    </font>
    <font>
      <b val="1"/>
      <i val="0"/>
      <strike val="0"/>
      <u val="none"/>
      <sz val="14"/>
      <color rgb="FFC00000"/>
      <name val="Arial"/>
    </font>
    <font>
      <b val="0"/>
      <i val="0"/>
      <strike val="0"/>
      <u val="none"/>
      <sz val="14"/>
      <color rgb="FF000000"/>
      <name val="Arial"/>
    </font>
    <font>
      <b val="1"/>
      <i val="0"/>
      <strike val="0"/>
      <u val="none"/>
      <sz val="26"/>
      <color rgb="FF000000"/>
      <name val="Arial"/>
    </font>
    <font>
      <b val="1"/>
      <i val="0"/>
      <strike val="0"/>
      <u val="none"/>
      <sz val="10"/>
      <color rgb="FFC00000"/>
      <name val="Arial"/>
    </font>
    <font>
      <b val="0"/>
      <i val="0"/>
      <strike val="0"/>
      <u val="none"/>
      <sz val="16"/>
      <color rgb="FFC00000"/>
      <name val="Arial"/>
    </font>
    <font>
      <b val="1"/>
      <i val="0"/>
      <strike val="0"/>
      <u val="none"/>
      <sz val="12"/>
      <color rgb="FFC00000"/>
      <name val="Arial"/>
    </font>
    <font>
      <b val="1"/>
      <i val="0"/>
      <strike val="0"/>
      <u val="none"/>
      <sz val="16"/>
      <color rgb="FFC00000"/>
      <name val="Arial"/>
    </font>
    <font>
      <b val="0"/>
      <i val="0"/>
      <strike val="0"/>
      <u val="single"/>
      <sz val="16"/>
      <color rgb="FFC00000"/>
      <name val="Arial"/>
    </font>
    <font>
      <b val="1"/>
      <i val="0"/>
      <strike val="0"/>
      <u val="none"/>
      <sz val="12"/>
      <color rgb="FF000000"/>
      <name val="Arial"/>
    </font>
    <font>
      <b val="1"/>
      <i val="0"/>
      <strike val="0"/>
      <u val="none"/>
      <sz val="10"/>
      <color rgb="FF000000"/>
      <name val="Arial"/>
    </font>
    <font>
      <b val="1"/>
      <i val="0"/>
      <strike val="0"/>
      <u val="none"/>
      <sz val="16"/>
      <color rgb="FFFF0000"/>
      <name val="Arial"/>
    </font>
    <font>
      <b val="0"/>
      <i val="0"/>
      <strike val="0"/>
      <u val="none"/>
      <sz val="8"/>
      <color rgb="FF000000"/>
      <name val="Arial"/>
    </font>
    <font>
      <b val="1"/>
      <i val="0"/>
      <strike val="0"/>
      <u val="none"/>
      <sz val="16"/>
      <color rgb="FF000000"/>
      <name val="Arial"/>
    </font>
    <font>
      <b val="0"/>
      <i val="0"/>
      <strike val="0"/>
      <u val="none"/>
      <sz val="16"/>
      <color rgb="FF000000"/>
      <name val="Arial"/>
    </font>
    <font>
      <b val="1"/>
      <i val="0"/>
      <strike val="0"/>
      <u val="none"/>
      <sz val="11"/>
      <color rgb="FF000000"/>
      <name val="Arial"/>
    </font>
    <font>
      <b val="1"/>
      <i val="0"/>
      <strike val="0"/>
      <u val="none"/>
      <sz val="16"/>
      <color rgb="FF595959"/>
      <name val="Arial"/>
    </font>
    <font>
      <b val="0"/>
      <i val="1"/>
      <strike val="0"/>
      <u val="none"/>
      <sz val="16"/>
      <color rgb="FF000000"/>
      <name val="Calibri"/>
    </font>
    <font>
      <b val="1"/>
      <i val="0"/>
      <strike val="0"/>
      <u val="none"/>
      <sz val="12"/>
      <color rgb="FF7F7F7F"/>
      <name val="Arial"/>
    </font>
    <font>
      <b val="0"/>
      <i val="0"/>
      <strike val="0"/>
      <u val="none"/>
      <sz val="10"/>
      <color rgb="FF595959"/>
      <name val="Arial"/>
    </font>
    <font>
      <b val="1"/>
      <i val="0"/>
      <strike val="0"/>
      <u val="none"/>
      <sz val="10"/>
      <color rgb="FFCE181E"/>
      <name val="Arial"/>
    </font>
    <font>
      <b val="1"/>
      <i val="0"/>
      <strike val="0"/>
      <u val="none"/>
      <sz val="9"/>
      <color rgb="FFCE181E"/>
      <name val="Arial"/>
    </font>
    <font>
      <b val="0"/>
      <i val="0"/>
      <strike val="0"/>
      <u val="none"/>
      <sz val="12"/>
      <color rgb="FF000000"/>
      <name val="Arial"/>
    </font>
    <font>
      <b val="1"/>
      <i val="0"/>
      <strike val="0"/>
      <u val="none"/>
      <sz val="11"/>
      <color rgb="FFC00000"/>
      <name val="Arial"/>
    </font>
    <font>
      <b val="0"/>
      <i val="0"/>
      <strike val="0"/>
      <u val="none"/>
      <sz val="11"/>
      <color rgb="FF000000"/>
      <name val="Cambria"/>
    </font>
  </fonts>
  <fills count="12">
    <fill>
      <patternFill patternType="none"/>
    </fill>
    <fill>
      <patternFill patternType="gray125">
        <fgColor rgb="FFFFFFFF"/>
        <bgColor rgb="FF000000"/>
      </patternFill>
    </fill>
    <fill>
      <patternFill patternType="solid">
        <fgColor rgb="FFD9D9D9"/>
        <bgColor rgb="FFC6D9F1"/>
      </patternFill>
    </fill>
    <fill>
      <patternFill patternType="solid">
        <fgColor rgb="FFFFFFFF"/>
        <bgColor rgb="FFF2F2F2"/>
      </patternFill>
    </fill>
    <fill>
      <patternFill patternType="solid">
        <fgColor rgb="FFC6D9F1"/>
        <bgColor rgb="FFD9D9D9"/>
      </patternFill>
    </fill>
    <fill>
      <patternFill patternType="solid">
        <fgColor rgb="FFF2F2F2"/>
        <bgColor rgb="FFFFFFFF"/>
      </patternFill>
    </fill>
    <fill>
      <patternFill patternType="solid">
        <fgColor rgb="FFFFFF99"/>
        <bgColor rgb="FFFEDCC6"/>
      </patternFill>
    </fill>
    <fill>
      <patternFill patternType="solid">
        <fgColor rgb="FFFCC79B"/>
        <bgColor rgb="FFFEDCC6"/>
      </patternFill>
    </fill>
    <fill>
      <patternFill patternType="solid">
        <fgColor rgb="FF595959"/>
        <bgColor rgb="FF7F7F7F"/>
      </patternFill>
    </fill>
    <fill>
      <patternFill patternType="solid">
        <fgColor rgb="FFFEDCC6"/>
        <bgColor rgb="FFD9D9D9"/>
      </patternFill>
    </fill>
    <fill>
      <patternFill patternType="solid">
        <fgColor rgb="FF5E8AC7"/>
        <bgColor rgb="FF7F7F7F"/>
      </patternFill>
    </fill>
    <fill>
      <patternFill patternType="solid">
        <fgColor rgb="FFADC5E7"/>
        <bgColor rgb="FFC6D9F1"/>
      </patternFill>
    </fill>
  </fills>
  <borders count="13">
    <border/>
    <border>
      <bottom style="medium">
        <color rgb="FF000000"/>
      </bottom>
    </border>
    <border>
      <left style="thin">
        <color rgb="FFD9D9D9"/>
      </left>
      <right style="thin">
        <color rgb="FFD9D9D9"/>
      </right>
      <top style="thin">
        <color rgb="FFD9D9D9"/>
      </top>
      <bottom style="thin">
        <color rgb="FFD9D9D9"/>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hair">
        <color rgb="FF000000"/>
      </left>
      <right style="hair">
        <color rgb="FF000000"/>
      </right>
      <top style="hair">
        <color rgb="FF000000"/>
      </top>
      <bottom style="hair">
        <color rgb="FF000000"/>
      </bottom>
    </border>
    <border>
      <bottom style="thin">
        <color rgb="FF000000"/>
      </bottom>
    </border>
  </borders>
  <cellStyleXfs count="1">
    <xf numFmtId="0" fontId="0" fillId="0" borderId="0"/>
  </cellStyleXfs>
  <cellXfs count="66">
    <xf xfId="0" fontId="0" numFmtId="0" fillId="0" borderId="0" applyFont="0" applyNumberFormat="0" applyFill="0" applyBorder="0" applyAlignment="0" applyProtection="true">
      <alignment horizontal="general" vertical="bottom" textRotation="0" wrapText="false" shrinkToFit="false"/>
      <protection locked="true" hidden="false"/>
    </xf>
    <xf xfId="0" fontId="0" numFmtId="0" fillId="0" borderId="0" applyFont="0" applyNumberFormat="0" applyFill="0" applyBorder="0" applyAlignment="0" applyProtection="true">
      <alignment horizontal="general" vertical="bottom" textRotation="0" wrapText="false" shrinkToFit="false"/>
      <protection locked="true" hidden="false"/>
    </xf>
    <xf xfId="0" fontId="1" numFmtId="164" fillId="2" borderId="0" applyFont="1" applyNumberFormat="1" applyFill="1" applyBorder="0" applyAlignment="1" applyProtection="true">
      <alignment horizontal="center" vertical="center" textRotation="0" wrapText="false" shrinkToFit="false"/>
      <protection locked="true" hidden="false"/>
    </xf>
    <xf xfId="0" fontId="2" numFmtId="164" fillId="2" borderId="0" applyFont="1" applyNumberFormat="1" applyFill="1" applyBorder="0" applyAlignment="1" applyProtection="true">
      <alignment horizontal="center" vertical="center" textRotation="0" wrapText="false" shrinkToFit="false"/>
      <protection locked="true" hidden="false"/>
    </xf>
    <xf xfId="0" fontId="3" numFmtId="164" fillId="2" borderId="1" applyFont="1" applyNumberFormat="1" applyFill="1" applyBorder="1" applyAlignment="1" applyProtection="true">
      <alignment horizontal="right" vertical="center" textRotation="0" wrapText="true" shrinkToFit="false"/>
      <protection locked="true" hidden="false"/>
    </xf>
    <xf xfId="0" fontId="3" numFmtId="164" fillId="2" borderId="0" applyFont="1" applyNumberFormat="1" applyFill="1" applyBorder="0" applyAlignment="1" applyProtection="true">
      <alignment horizontal="right" vertical="center" textRotation="0" wrapText="false" shrinkToFit="false"/>
      <protection locked="true" hidden="false"/>
    </xf>
    <xf xfId="0" fontId="3" numFmtId="164" fillId="2" borderId="0" applyFont="1" applyNumberFormat="1" applyFill="1" applyBorder="0" applyAlignment="1" applyProtection="true">
      <alignment horizontal="general" vertical="center" textRotation="0" wrapText="false" shrinkToFit="false"/>
      <protection locked="true" hidden="false"/>
    </xf>
    <xf xfId="0" fontId="4" numFmtId="164" fillId="2" borderId="0" applyFont="1" applyNumberFormat="1" applyFill="1" applyBorder="0" applyAlignment="1" applyProtection="true">
      <alignment horizontal="center" vertical="center" textRotation="0" wrapText="false" shrinkToFit="false"/>
      <protection locked="true" hidden="false"/>
    </xf>
    <xf xfId="0" fontId="1" numFmtId="0" fillId="2" borderId="0" applyFont="1" applyNumberFormat="0" applyFill="1" applyBorder="0" applyAlignment="1" applyProtection="true">
      <alignment horizontal="left" vertical="center" textRotation="0" wrapText="false" shrinkToFit="false"/>
      <protection locked="true" hidden="false"/>
    </xf>
    <xf xfId="0" fontId="0" numFmtId="0" fillId="2" borderId="0" applyFont="0" applyNumberFormat="0" applyFill="1" applyBorder="0" applyAlignment="1" applyProtection="true">
      <alignment horizontal="general" vertical="center" textRotation="0" wrapText="false" shrinkToFit="false"/>
      <protection locked="true" hidden="false"/>
    </xf>
    <xf xfId="0" fontId="5" numFmtId="0" fillId="2" borderId="0" applyFont="1" applyNumberFormat="0" applyFill="1" applyBorder="0" applyAlignment="1" applyProtection="true">
      <alignment horizontal="left" vertical="center" textRotation="0" wrapText="false" shrinkToFit="false"/>
      <protection locked="true" hidden="false"/>
    </xf>
    <xf xfId="0" fontId="6" numFmtId="164" fillId="2" borderId="0" applyFont="1" applyNumberFormat="1" applyFill="1" applyBorder="0" applyAlignment="1" applyProtection="true">
      <alignment horizontal="center" vertical="center" textRotation="0" wrapText="true" shrinkToFit="false"/>
      <protection locked="true" hidden="false"/>
    </xf>
    <xf xfId="0" fontId="7" numFmtId="164" fillId="2" borderId="2" applyFont="1" applyNumberFormat="1" applyFill="1" applyBorder="1" applyAlignment="1" applyProtection="true">
      <alignment horizontal="right" vertical="center" textRotation="0" wrapText="false" shrinkToFit="false"/>
      <protection locked="true" hidden="false"/>
    </xf>
    <xf xfId="0" fontId="7" numFmtId="164" fillId="3" borderId="3" applyFont="1" applyNumberFormat="1" applyFill="1" applyBorder="1" applyAlignment="1" applyProtection="true">
      <alignment horizontal="center" vertical="center" textRotation="0" wrapText="false" shrinkToFit="false"/>
      <protection locked="true" hidden="false"/>
    </xf>
    <xf xfId="0" fontId="8" numFmtId="0" fillId="2" borderId="0" applyFont="1" applyNumberFormat="0" applyFill="1" applyBorder="0" applyAlignment="1" applyProtection="true">
      <alignment horizontal="center" vertical="center" textRotation="0" wrapText="false" shrinkToFit="false"/>
      <protection locked="true" hidden="false"/>
    </xf>
    <xf xfId="0" fontId="7" numFmtId="164" fillId="2" borderId="0" applyFont="1" applyNumberFormat="1" applyFill="1" applyBorder="0" applyAlignment="1" applyProtection="true">
      <alignment horizontal="right" vertical="center" textRotation="0" wrapText="false" shrinkToFit="false"/>
      <protection locked="true" hidden="false"/>
    </xf>
    <xf xfId="0" fontId="9" numFmtId="0" fillId="2" borderId="0" applyFont="1" applyNumberFormat="0" applyFill="1" applyBorder="0" applyAlignment="1" applyProtection="true">
      <alignment horizontal="left" vertical="center" textRotation="0" wrapText="false" shrinkToFit="false"/>
      <protection locked="true" hidden="false"/>
    </xf>
    <xf xfId="0" fontId="7" numFmtId="164" fillId="2" borderId="0" applyFont="1" applyNumberFormat="1" applyFill="1" applyBorder="0" applyAlignment="1" applyProtection="true">
      <alignment horizontal="general" vertical="center" textRotation="0" wrapText="false" shrinkToFit="false"/>
      <protection locked="true" hidden="false"/>
    </xf>
    <xf xfId="0" fontId="10" numFmtId="165" fillId="4" borderId="4" applyFont="1" applyNumberFormat="1" applyFill="1" applyBorder="1" applyAlignment="1" applyProtection="true">
      <alignment horizontal="center" vertical="center" textRotation="0" wrapText="false" shrinkToFit="false"/>
      <protection locked="true" hidden="false"/>
    </xf>
    <xf xfId="0" fontId="10" numFmtId="165" fillId="4" borderId="5" applyFont="1" applyNumberFormat="1" applyFill="1" applyBorder="1" applyAlignment="1" applyProtection="true">
      <alignment horizontal="center" vertical="center" textRotation="0" wrapText="false" shrinkToFit="false"/>
      <protection locked="true" hidden="false"/>
    </xf>
    <xf xfId="0" fontId="0" numFmtId="1" fillId="5" borderId="0" applyFont="0" applyNumberFormat="1" applyFill="1" applyBorder="0" applyAlignment="1" applyProtection="true">
      <alignment horizontal="center" vertical="center" textRotation="0" wrapText="false" shrinkToFit="false"/>
      <protection locked="true" hidden="false"/>
    </xf>
    <xf xfId="0" fontId="8" numFmtId="164" fillId="2" borderId="0" applyFont="1" applyNumberFormat="1" applyFill="1" applyBorder="0" applyAlignment="1" applyProtection="true">
      <alignment horizontal="center" vertical="center" textRotation="0" wrapText="false" shrinkToFit="false"/>
      <protection locked="true" hidden="false"/>
    </xf>
    <xf xfId="0" fontId="2" numFmtId="164" fillId="2" borderId="0" applyFont="1" applyNumberFormat="1" applyFill="1" applyBorder="0" applyAlignment="1" applyProtection="true">
      <alignment horizontal="general" vertical="center" textRotation="0" wrapText="false" shrinkToFit="false"/>
      <protection locked="true" hidden="false"/>
    </xf>
    <xf xfId="0" fontId="1" numFmtId="0" fillId="2" borderId="2" applyFont="1" applyNumberFormat="0" applyFill="1" applyBorder="1" applyAlignment="1" applyProtection="true">
      <alignment horizontal="right" vertical="center" textRotation="0" wrapText="true" shrinkToFit="false"/>
      <protection locked="true" hidden="false"/>
    </xf>
    <xf xfId="0" fontId="11" numFmtId="165" fillId="3" borderId="3" applyFont="1" applyNumberFormat="1" applyFill="1" applyBorder="1" applyAlignment="1" applyProtection="true">
      <alignment horizontal="left" vertical="center" textRotation="0" wrapText="false" shrinkToFit="false"/>
      <protection locked="true" hidden="false"/>
    </xf>
    <xf xfId="0" fontId="12" numFmtId="0" fillId="2" borderId="0" applyFont="1" applyNumberFormat="0" applyFill="1" applyBorder="0" applyAlignment="1" applyProtection="true">
      <alignment horizontal="center" vertical="center" textRotation="0" wrapText="true" shrinkToFit="false"/>
      <protection locked="true" hidden="false"/>
    </xf>
    <xf xfId="0" fontId="10" numFmtId="1" fillId="4" borderId="6" applyFont="1" applyNumberFormat="1" applyFill="1" applyBorder="1" applyAlignment="1" applyProtection="true">
      <alignment horizontal="center" vertical="center" textRotation="0" wrapText="false" shrinkToFit="false"/>
      <protection locked="true" hidden="false"/>
    </xf>
    <xf xfId="0" fontId="10" numFmtId="1" fillId="4" borderId="7" applyFont="1" applyNumberFormat="1" applyFill="1" applyBorder="1" applyAlignment="1" applyProtection="true">
      <alignment horizontal="center" vertical="center" textRotation="0" wrapText="false" shrinkToFit="false"/>
      <protection locked="true" hidden="false"/>
    </xf>
    <xf xfId="0" fontId="13" numFmtId="164" fillId="0" borderId="3" applyFont="1" applyNumberFormat="1" applyFill="0" applyBorder="1" applyAlignment="1" applyProtection="true">
      <alignment horizontal="center" vertical="center" textRotation="90" wrapText="false" shrinkToFit="true"/>
      <protection locked="true" hidden="false"/>
    </xf>
    <xf xfId="0" fontId="14" numFmtId="164" fillId="3" borderId="3" applyFont="1" applyNumberFormat="1" applyFill="1" applyBorder="1" applyAlignment="1" applyProtection="true">
      <alignment horizontal="left" vertical="center" textRotation="0" wrapText="true" shrinkToFit="false"/>
      <protection locked="true" hidden="false"/>
    </xf>
    <xf xfId="0" fontId="2" numFmtId="49" fillId="3" borderId="3" applyFont="1" applyNumberFormat="1" applyFill="1" applyBorder="1" applyAlignment="1" applyProtection="true">
      <alignment horizontal="left" vertical="center" textRotation="0" wrapText="true" shrinkToFit="false"/>
      <protection locked="true" hidden="false"/>
    </xf>
    <xf xfId="0" fontId="15" numFmtId="164" fillId="0" borderId="3" applyFont="1" applyNumberFormat="1" applyFill="0" applyBorder="1" applyAlignment="1" applyProtection="true">
      <alignment horizontal="left" vertical="center" textRotation="0" wrapText="false" shrinkToFit="false"/>
      <protection locked="true" hidden="false"/>
    </xf>
    <xf xfId="0" fontId="2" numFmtId="14" fillId="0" borderId="3" applyFont="1" applyNumberFormat="1" applyFill="0" applyBorder="1" applyAlignment="1" applyProtection="true">
      <alignment horizontal="left" vertical="center" textRotation="0" wrapText="false" shrinkToFit="false"/>
      <protection locked="true" hidden="false"/>
    </xf>
    <xf xfId="0" fontId="0" numFmtId="0" fillId="2" borderId="0" applyFont="0" applyNumberFormat="0" applyFill="1" applyBorder="0" applyAlignment="1" applyProtection="true">
      <alignment horizontal="left" vertical="center" textRotation="0" wrapText="false" shrinkToFit="false"/>
      <protection locked="true" hidden="false"/>
    </xf>
    <xf xfId="0" fontId="2" numFmtId="49" fillId="3" borderId="3" applyFont="1" applyNumberFormat="1" applyFill="1" applyBorder="1" applyAlignment="1" applyProtection="true">
      <alignment horizontal="center" vertical="center" textRotation="0" wrapText="true" shrinkToFit="false"/>
      <protection locked="true" hidden="false"/>
    </xf>
    <xf xfId="0" fontId="2" numFmtId="49" fillId="0" borderId="3" applyFont="1" applyNumberFormat="1" applyFill="0" applyBorder="1" applyAlignment="1" applyProtection="true">
      <alignment horizontal="left" vertical="center" textRotation="0" wrapText="false" shrinkToFit="false"/>
      <protection locked="true" hidden="false"/>
    </xf>
    <xf xfId="0" fontId="16" numFmtId="0" fillId="2" borderId="0" applyFont="1" applyNumberFormat="0" applyFill="1" applyBorder="0" applyAlignment="1" applyProtection="true">
      <alignment horizontal="general" vertical="center" textRotation="0" wrapText="false" shrinkToFit="false"/>
      <protection locked="true" hidden="false"/>
    </xf>
    <xf xfId="0" fontId="0" numFmtId="164" fillId="3" borderId="8" applyFont="0" applyNumberFormat="1" applyFill="1" applyBorder="1" applyAlignment="1" applyProtection="true">
      <alignment horizontal="left" vertical="center" textRotation="0" wrapText="false" shrinkToFit="false"/>
      <protection locked="true" hidden="false"/>
    </xf>
    <xf xfId="0" fontId="0" numFmtId="164" fillId="3" borderId="9" applyFont="0" applyNumberFormat="1" applyFill="1" applyBorder="1" applyAlignment="1" applyProtection="true">
      <alignment horizontal="left" vertical="center" textRotation="0" wrapText="false" shrinkToFit="false"/>
      <protection locked="true" hidden="false"/>
    </xf>
    <xf xfId="0" fontId="4" numFmtId="164" fillId="3" borderId="10" applyFont="1" applyNumberFormat="1" applyFill="1" applyBorder="1" applyAlignment="1" applyProtection="true">
      <alignment horizontal="center" vertical="center" textRotation="0" wrapText="false" shrinkToFit="false"/>
      <protection locked="true" hidden="false"/>
    </xf>
    <xf xfId="0" fontId="17" numFmtId="0" fillId="2" borderId="0" applyFont="1" applyNumberFormat="0" applyFill="1" applyBorder="0" applyAlignment="1" applyProtection="true">
      <alignment horizontal="left" vertical="center" textRotation="0" wrapText="false" shrinkToFit="false"/>
      <protection locked="true" hidden="false"/>
    </xf>
    <xf xfId="0" fontId="0" numFmtId="164" fillId="6" borderId="8" applyFont="0" applyNumberFormat="1" applyFill="1" applyBorder="1" applyAlignment="1" applyProtection="true">
      <alignment horizontal="left" vertical="center" textRotation="0" wrapText="false" shrinkToFit="false"/>
      <protection locked="true" hidden="false"/>
    </xf>
    <xf xfId="0" fontId="0" numFmtId="164" fillId="6" borderId="9" applyFont="0" applyNumberFormat="1" applyFill="1" applyBorder="1" applyAlignment="1" applyProtection="true">
      <alignment horizontal="left" vertical="center" textRotation="0" wrapText="false" shrinkToFit="false"/>
      <protection locked="true" hidden="false"/>
    </xf>
    <xf xfId="0" fontId="18" numFmtId="0" fillId="2" borderId="11" applyFont="1" applyNumberFormat="0" applyFill="1" applyBorder="1" applyAlignment="1" applyProtection="true">
      <alignment horizontal="center" vertical="center" textRotation="0" wrapText="false" shrinkToFit="false"/>
      <protection locked="true" hidden="false"/>
    </xf>
    <xf xfId="0" fontId="2" numFmtId="164" fillId="7" borderId="0" applyFont="1" applyNumberFormat="1" applyFill="1" applyBorder="0" applyAlignment="1" applyProtection="true">
      <alignment horizontal="center" vertical="bottom" textRotation="0" wrapText="false" shrinkToFit="false"/>
      <protection locked="true" hidden="false"/>
    </xf>
    <xf xfId="0" fontId="19" numFmtId="0" fillId="8" borderId="11" applyFont="1" applyNumberFormat="0" applyFill="1" applyBorder="1" applyAlignment="1" applyProtection="true">
      <alignment horizontal="general" vertical="center" textRotation="0" wrapText="false" shrinkToFit="false"/>
      <protection locked="true" hidden="false"/>
    </xf>
    <xf xfId="0" fontId="2" numFmtId="164" fillId="9" borderId="0" applyFont="1" applyNumberFormat="1" applyFill="1" applyBorder="0" applyAlignment="1" applyProtection="true">
      <alignment horizontal="center" vertical="bottom" textRotation="0" wrapText="false" shrinkToFit="false"/>
      <protection locked="true" hidden="false"/>
    </xf>
    <xf xfId="0" fontId="4" numFmtId="164" fillId="6" borderId="10" applyFont="1" applyNumberFormat="1" applyFill="1" applyBorder="1" applyAlignment="1" applyProtection="true">
      <alignment horizontal="center" vertical="center" textRotation="0" wrapText="false" shrinkToFit="false"/>
      <protection locked="true" hidden="false"/>
    </xf>
    <xf xfId="0" fontId="2" numFmtId="164" fillId="10" borderId="11" applyFont="1" applyNumberFormat="1" applyFill="1" applyBorder="1" applyAlignment="1" applyProtection="true">
      <alignment horizontal="left" vertical="center" textRotation="0" wrapText="false" shrinkToFit="false"/>
      <protection locked="true" hidden="false"/>
    </xf>
    <xf xfId="0" fontId="1" numFmtId="164" fillId="10" borderId="10" applyFont="1" applyNumberFormat="1" applyFill="1" applyBorder="1" applyAlignment="1" applyProtection="true">
      <alignment horizontal="center" vertical="center" textRotation="0" wrapText="false" shrinkToFit="false"/>
      <protection locked="true" hidden="false"/>
    </xf>
    <xf xfId="0" fontId="1" numFmtId="0" fillId="2" borderId="0" applyFont="1" applyNumberFormat="0" applyFill="1" applyBorder="0" applyAlignment="1" applyProtection="true">
      <alignment horizontal="center" vertical="center" textRotation="0" wrapText="false" shrinkToFit="false"/>
      <protection locked="true" hidden="false"/>
    </xf>
    <xf xfId="0" fontId="20" numFmtId="0" fillId="11" borderId="11" applyFont="1" applyNumberFormat="0" applyFill="1" applyBorder="1" applyAlignment="1" applyProtection="true">
      <alignment horizontal="general" vertical="center" textRotation="0" wrapText="true" shrinkToFit="false"/>
      <protection locked="true" hidden="false"/>
    </xf>
    <xf xfId="0" fontId="15" numFmtId="164" fillId="0" borderId="3" applyFont="1" applyNumberFormat="1" applyFill="0" applyBorder="1" applyAlignment="1" applyProtection="true">
      <alignment horizontal="left" vertical="center" textRotation="0" wrapText="true" shrinkToFit="false"/>
      <protection locked="true" hidden="false"/>
    </xf>
    <xf xfId="0" fontId="15" numFmtId="49" fillId="0" borderId="3" applyFont="1" applyNumberFormat="1" applyFill="0" applyBorder="1" applyAlignment="1" applyProtection="true">
      <alignment horizontal="left" vertical="center" textRotation="0" wrapText="false" shrinkToFit="false"/>
      <protection locked="true" hidden="false"/>
    </xf>
    <xf xfId="0" fontId="9" numFmtId="164" fillId="0" borderId="3" applyFont="1" applyNumberFormat="1" applyFill="0" applyBorder="1" applyAlignment="1" applyProtection="true">
      <alignment horizontal="left" vertical="center" textRotation="0" wrapText="false" shrinkToFit="false"/>
      <protection locked="true" hidden="false"/>
    </xf>
    <xf xfId="0" fontId="9" numFmtId="49" fillId="0" borderId="3" applyFont="1" applyNumberFormat="1" applyFill="0" applyBorder="1" applyAlignment="1" applyProtection="true">
      <alignment horizontal="left" vertical="center" textRotation="0" wrapText="true" shrinkToFit="false"/>
      <protection locked="true" hidden="false"/>
    </xf>
    <xf xfId="0" fontId="13" numFmtId="1" fillId="2" borderId="0" applyFont="1" applyNumberFormat="1" applyFill="1" applyBorder="0" applyAlignment="1" applyProtection="true">
      <alignment horizontal="center" vertical="center" textRotation="0" wrapText="false" shrinkToFit="false"/>
      <protection locked="true" hidden="false"/>
    </xf>
    <xf xfId="0" fontId="13" numFmtId="0" fillId="2" borderId="0" applyFont="1" applyNumberFormat="0" applyFill="1" applyBorder="0" applyAlignment="1" applyProtection="true">
      <alignment horizontal="center" vertical="center" textRotation="0" wrapText="false" shrinkToFit="false"/>
      <protection locked="true" hidden="false"/>
    </xf>
    <xf xfId="0" fontId="21" numFmtId="0" fillId="11" borderId="11" applyFont="1" applyNumberFormat="0" applyFill="1" applyBorder="1" applyAlignment="1" applyProtection="true">
      <alignment horizontal="center" vertical="center" textRotation="0" wrapText="true" shrinkToFit="false"/>
      <protection locked="true" hidden="false"/>
    </xf>
    <xf xfId="0" fontId="9" numFmtId="164" fillId="0" borderId="3" applyFont="1" applyNumberFormat="1" applyFill="0" applyBorder="1" applyAlignment="1" applyProtection="true">
      <alignment horizontal="left" vertical="center" textRotation="0" wrapText="true" shrinkToFit="false"/>
      <protection locked="true" hidden="false"/>
    </xf>
    <xf xfId="0" fontId="13" numFmtId="164" fillId="0" borderId="3" applyFont="1" applyNumberFormat="1" applyFill="0" applyBorder="1" applyAlignment="1" applyProtection="true">
      <alignment horizontal="center" vertical="center" textRotation="0" wrapText="true" shrinkToFit="false"/>
      <protection locked="true" hidden="false"/>
    </xf>
    <xf xfId="0" fontId="22" numFmtId="0" fillId="2" borderId="0" applyFont="1" applyNumberFormat="0" applyFill="1" applyBorder="0" applyAlignment="1" applyProtection="true">
      <alignment horizontal="general" vertical="center" textRotation="0" wrapText="false" shrinkToFit="false"/>
      <protection locked="true" hidden="false"/>
    </xf>
    <xf xfId="0" fontId="23" numFmtId="164" fillId="2" borderId="0" applyFont="1" applyNumberFormat="1" applyFill="1" applyBorder="0" applyAlignment="1" applyProtection="true">
      <alignment horizontal="center" vertical="center" textRotation="0" wrapText="false" shrinkToFit="false"/>
      <protection locked="true" hidden="false"/>
    </xf>
    <xf xfId="0" fontId="1" numFmtId="164" fillId="2" borderId="12" applyFont="1" applyNumberFormat="1" applyFill="1" applyBorder="1" applyAlignment="1" applyProtection="true">
      <alignment horizontal="center" vertical="center" textRotation="0" wrapText="false" shrinkToFit="false"/>
      <protection locked="true" hidden="false"/>
    </xf>
    <xf xfId="0" fontId="2" numFmtId="0" fillId="2" borderId="0" applyFont="1" applyNumberFormat="0" applyFill="1" applyBorder="0" applyAlignment="1" applyProtection="true">
      <alignment horizontal="general" vertical="center" textRotation="0" wrapText="false" shrinkToFit="false"/>
      <protection locked="true" hidden="false"/>
    </xf>
    <xf xfId="0" fontId="24" numFmtId="0" fillId="0" borderId="0" applyFont="1" applyNumberFormat="0" applyFill="0" applyBorder="0" applyAlignment="0" applyProtection="true">
      <alignment horizontal="general" vertical="bottom" textRotation="0" wrapText="false" shrinkToFit="false"/>
      <protection locked="true" hidden="false"/>
    </xf>
  </cellXfs>
  <cellStyles count="1">
    <cellStyle name="Normal" xfId="0" builtinId="0"/>
  </cellStyles>
  <dxfs count="1">
    <dxf>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6</xdr:col>
      <xdr:colOff>47625</xdr:colOff>
      <xdr:row>1</xdr:row>
      <xdr:rowOff>57150</xdr:rowOff>
    </xdr:from>
    <xdr:ext cx="2667000" cy="800100"/>
    <xdr:pic>
      <xdr:nvPicPr>
        <xdr:cNvPr id="1" name="Imag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MK799"/>
  <sheetViews>
    <sheetView tabSelected="1" workbookViewId="0" showGridLines="true" showRowColHeaders="1" topLeftCell="A1">
      <selection activeCell="A620" sqref="A620"/>
    </sheetView>
  </sheetViews>
  <sheetFormatPr defaultRowHeight="14.4" defaultColWidth="8.6796875" outlineLevelRow="0" outlineLevelCol="0"/>
  <cols>
    <col min="1" max="1" width="12.9" customWidth="true" style="1"/>
    <col min="2" max="2" width="10.85" hidden="true" customWidth="true" style="1"/>
    <col min="3" max="3" width="10.85" hidden="true" customWidth="true" style="1"/>
    <col min="4" max="4" width="10.85" hidden="true" customWidth="true" style="1"/>
    <col min="5" max="5" width="10.85" hidden="true" customWidth="true" style="1"/>
    <col min="6" max="6" width="10.85" hidden="true" customWidth="true" style="1"/>
    <col min="7" max="7" width="11.3" customWidth="true" style="1"/>
    <col min="8" max="8" width="28.43" customWidth="true" style="1"/>
    <col min="9" max="9" width="11.64" customWidth="true" style="1"/>
    <col min="10" max="10" width="11.64" customWidth="true" style="1"/>
    <col min="11" max="11" width="11.64" customWidth="true" style="1"/>
    <col min="12" max="12" width="11.64" customWidth="true" style="1"/>
    <col min="13" max="13" width="11.64" customWidth="true" style="1"/>
    <col min="14" max="14" width="11.64" customWidth="true" style="1"/>
    <col min="15" max="15" width="11.64" customWidth="true" style="1"/>
    <col min="16" max="16" width="11.64" customWidth="true" style="1"/>
    <col min="17" max="17" width="11.64" customWidth="true" style="1"/>
    <col min="18" max="18" width="11.64" customWidth="true" style="1"/>
    <col min="19" max="19" width="11.64" customWidth="true" style="1"/>
    <col min="20" max="20" width="11.64" customWidth="true" style="1"/>
    <col min="21" max="21" width="17.29" customWidth="true" style="1"/>
    <col min="22" max="22" width="17.29" customWidth="true" style="1"/>
    <col min="23" max="23" width="17.29" customWidth="true" style="1"/>
    <col min="24" max="24" width="17.29" hidden="true" customWidth="true" style="1"/>
    <col min="25" max="25" width="17.29" hidden="true" customWidth="true" style="1"/>
    <col min="26" max="26" width="17.29" hidden="true" customWidth="true" style="1"/>
    <col min="27" max="27" width="17.29" hidden="true" customWidth="true" style="1"/>
    <col min="28" max="28" width="17.29" hidden="true" customWidth="true" style="1"/>
    <col min="29" max="29" width="17.29" hidden="true" customWidth="true" style="1"/>
    <col min="30" max="30" width="17.29" hidden="true" customWidth="true" style="1"/>
    <col min="31" max="31" width="17.29" hidden="true" customWidth="true" style="1"/>
    <col min="32" max="32" width="14.43" customWidth="true" style="1"/>
    <col min="33" max="33" width="14.43" customWidth="true" style="1"/>
    <col min="34" max="34" width="14.43" customWidth="true" style="1"/>
    <col min="35" max="35" width="14.43" customWidth="true" style="1"/>
    <col min="36" max="36" width="14.43" customWidth="true" style="1"/>
    <col min="37" max="37" width="14.43" customWidth="true" style="1"/>
    <col min="38" max="38" width="14.43" customWidth="true" style="1"/>
    <col min="39" max="39" width="14.43" customWidth="true" style="1"/>
    <col min="40" max="40" width="14.43" customWidth="true" style="1"/>
    <col min="41" max="41" width="14.43" customWidth="true" style="1"/>
    <col min="42" max="42" width="14.43" customWidth="true" style="1"/>
    <col min="43" max="43" width="14.43" customWidth="true" style="1"/>
    <col min="44" max="44" width="14.43" customWidth="true" style="1"/>
    <col min="45" max="45" width="14.43" customWidth="true" style="1"/>
    <col min="46" max="46" width="14.43" customWidth="true" style="1"/>
    <col min="47" max="47" width="14.43" customWidth="true" style="1"/>
    <col min="48" max="48" width="14.43" customWidth="true" style="1"/>
    <col min="49" max="49" width="14.43" customWidth="true" style="1"/>
    <col min="50" max="50" width="14.43" customWidth="true" style="1"/>
    <col min="51" max="51" width="14.43" customWidth="true" style="1"/>
    <col min="52" max="52" width="14.43" customWidth="true" style="1"/>
    <col min="53" max="53" width="14.43" customWidth="true" style="1"/>
    <col min="54" max="54" width="14.43" customWidth="true" style="1"/>
    <col min="55" max="55" width="14.43" customWidth="true" style="1"/>
    <col min="56" max="56" width="14.43" customWidth="true" style="1"/>
    <col min="57" max="57" width="14.43" customWidth="true" style="1"/>
    <col min="58" max="58" width="14.43" customWidth="true" style="1"/>
    <col min="59" max="59" width="14.43" customWidth="true" style="1"/>
    <col min="60" max="60" width="14.43" customWidth="true" style="1"/>
    <col min="61" max="61" width="14.43" customWidth="true" style="1"/>
    <col min="62" max="62" width="14.43" customWidth="true" style="1"/>
    <col min="63" max="63" width="14.43" customWidth="true" style="1"/>
    <col min="64" max="64" width="14.43" customWidth="true" style="1"/>
    <col min="65" max="65" width="14.43" customWidth="true" style="1"/>
    <col min="66" max="66" width="14.43" customWidth="true" style="1"/>
    <col min="67" max="67" width="14.43" customWidth="true" style="1"/>
    <col min="68" max="68" width="14.43" customWidth="true" style="1"/>
    <col min="69" max="69" width="14.43" customWidth="true" style="1"/>
    <col min="70" max="70" width="14.43" customWidth="true" style="1"/>
    <col min="71" max="71" width="14.43" customWidth="true" style="1"/>
    <col min="72" max="72" width="14.43" customWidth="true" style="1"/>
    <col min="73" max="73" width="14.43" customWidth="true" style="1"/>
    <col min="74" max="74" width="14.43" customWidth="true" style="1"/>
    <col min="75" max="75" width="14.43" customWidth="true" style="1"/>
    <col min="76" max="76" width="14.43" customWidth="true" style="1"/>
    <col min="77" max="77" width="14.43" customWidth="true" style="1"/>
    <col min="78" max="78" width="14.43" customWidth="true" style="1"/>
    <col min="79" max="79" width="14.43" customWidth="true" style="1"/>
    <col min="80" max="80" width="14.43" customWidth="true" style="1"/>
    <col min="81" max="81" width="14.43" customWidth="true" style="1"/>
    <col min="82" max="82" width="14.43" customWidth="true" style="1"/>
    <col min="83" max="83" width="14.43" customWidth="true" style="1"/>
    <col min="84" max="84" width="14.43" customWidth="true" style="1"/>
    <col min="85" max="85" width="14.43" customWidth="true" style="1"/>
    <col min="86" max="86" width="14.43" customWidth="true" style="1"/>
    <col min="87" max="87" width="14.43" customWidth="true" style="1"/>
    <col min="88" max="88" width="14.43" customWidth="true" style="1"/>
    <col min="89" max="89" width="14.43" customWidth="true" style="1"/>
    <col min="90" max="90" width="14.43" customWidth="true" style="1"/>
    <col min="91" max="91" width="14.43" customWidth="true" style="1"/>
    <col min="92" max="92" width="14.43" customWidth="true" style="1"/>
    <col min="93" max="93" width="14.43" customWidth="true" style="1"/>
    <col min="94" max="94" width="14.43" customWidth="true" style="1"/>
    <col min="95" max="95" width="14.43" customWidth="true" style="1"/>
    <col min="96" max="96" width="14.43" customWidth="true" style="1"/>
    <col min="97" max="97" width="14.43" customWidth="true" style="1"/>
    <col min="98" max="98" width="14.43" customWidth="true" style="1"/>
    <col min="99" max="99" width="14.43" customWidth="true" style="1"/>
    <col min="100" max="100" width="14.43" customWidth="true" style="1"/>
    <col min="101" max="101" width="14.43" customWidth="true" style="1"/>
    <col min="102" max="102" width="14.43" customWidth="true" style="1"/>
    <col min="103" max="103" width="14.43" customWidth="true" style="1"/>
    <col min="104" max="104" width="14.43" customWidth="true" style="1"/>
    <col min="105" max="105" width="14.43" customWidth="true" style="1"/>
    <col min="106" max="106" width="14.43" customWidth="true" style="1"/>
    <col min="107" max="107" width="14.43" customWidth="true" style="1"/>
    <col min="108" max="108" width="14.43" customWidth="true" style="1"/>
    <col min="109" max="109" width="14.43" customWidth="true" style="1"/>
    <col min="110" max="110" width="14.43" customWidth="true" style="1"/>
    <col min="111" max="111" width="14.43" customWidth="true" style="1"/>
    <col min="112" max="112" width="14.43" customWidth="true" style="1"/>
    <col min="113" max="113" width="14.43" customWidth="true" style="1"/>
    <col min="114" max="114" width="14.43" customWidth="true" style="1"/>
    <col min="115" max="115" width="14.43" customWidth="true" style="1"/>
    <col min="116" max="116" width="14.43" customWidth="true" style="1"/>
    <col min="117" max="117" width="14.43" customWidth="true" style="1"/>
    <col min="118" max="118" width="14.43" customWidth="true" style="1"/>
    <col min="119" max="119" width="14.43" customWidth="true" style="1"/>
    <col min="120" max="120" width="14.43" customWidth="true" style="1"/>
    <col min="121" max="121" width="14.43" customWidth="true" style="1"/>
    <col min="122" max="122" width="14.43" customWidth="true" style="1"/>
    <col min="123" max="123" width="14.43" customWidth="true" style="1"/>
    <col min="124" max="124" width="14.43" customWidth="true" style="1"/>
    <col min="125" max="125" width="14.43" customWidth="true" style="1"/>
    <col min="126" max="126" width="14.43" customWidth="true" style="1"/>
    <col min="127" max="127" width="14.43" customWidth="true" style="1"/>
    <col min="128" max="128" width="14.43" customWidth="true" style="1"/>
    <col min="129" max="129" width="14.43" customWidth="true" style="1"/>
    <col min="130" max="130" width="14.43" customWidth="true" style="1"/>
    <col min="131" max="131" width="14.43" customWidth="true" style="1"/>
    <col min="132" max="132" width="14.43" customWidth="true" style="1"/>
    <col min="133" max="133" width="14.43" customWidth="true" style="1"/>
    <col min="134" max="134" width="14.43" customWidth="true" style="1"/>
    <col min="135" max="135" width="14.43" customWidth="true" style="1"/>
    <col min="136" max="136" width="14.43" customWidth="true" style="1"/>
    <col min="137" max="137" width="14.43" customWidth="true" style="1"/>
    <col min="138" max="138" width="14.43" customWidth="true" style="1"/>
    <col min="139" max="139" width="14.43" customWidth="true" style="1"/>
    <col min="140" max="140" width="14.43" customWidth="true" style="1"/>
    <col min="141" max="141" width="14.43" customWidth="true" style="1"/>
    <col min="142" max="142" width="14.43" customWidth="true" style="1"/>
    <col min="143" max="143" width="14.43" customWidth="true" style="1"/>
    <col min="144" max="144" width="14.43" customWidth="true" style="1"/>
    <col min="145" max="145" width="14.43" customWidth="true" style="1"/>
    <col min="146" max="146" width="14.43" customWidth="true" style="1"/>
    <col min="147" max="147" width="14.43" customWidth="true" style="1"/>
    <col min="148" max="148" width="14.43" customWidth="true" style="1"/>
    <col min="149" max="149" width="14.43" customWidth="true" style="1"/>
    <col min="150" max="150" width="14.43" customWidth="true" style="1"/>
    <col min="151" max="151" width="14.43" customWidth="true" style="1"/>
    <col min="152" max="152" width="14.43" customWidth="true" style="1"/>
    <col min="153" max="153" width="14.43" customWidth="true" style="1"/>
    <col min="154" max="154" width="14.43" customWidth="true" style="1"/>
    <col min="155" max="155" width="14.43" customWidth="true" style="1"/>
    <col min="156" max="156" width="14.43" customWidth="true" style="1"/>
    <col min="157" max="157" width="14.43" customWidth="true" style="1"/>
    <col min="158" max="158" width="14.43" customWidth="true" style="1"/>
    <col min="159" max="159" width="14.43" customWidth="true" style="1"/>
    <col min="160" max="160" width="14.43" customWidth="true" style="1"/>
    <col min="161" max="161" width="14.43" customWidth="true" style="1"/>
    <col min="162" max="162" width="14.43" customWidth="true" style="1"/>
    <col min="163" max="163" width="14.43" customWidth="true" style="1"/>
    <col min="164" max="164" width="14.43" customWidth="true" style="1"/>
    <col min="165" max="165" width="14.43" customWidth="true" style="1"/>
    <col min="166" max="166" width="14.43" customWidth="true" style="1"/>
    <col min="167" max="167" width="14.43" customWidth="true" style="1"/>
    <col min="168" max="168" width="14.43" customWidth="true" style="1"/>
    <col min="169" max="169" width="14.43" customWidth="true" style="1"/>
    <col min="170" max="170" width="14.43" customWidth="true" style="1"/>
    <col min="171" max="171" width="14.43" customWidth="true" style="1"/>
    <col min="172" max="172" width="14.43" customWidth="true" style="1"/>
    <col min="173" max="173" width="14.43" customWidth="true" style="1"/>
    <col min="174" max="174" width="14.43" customWidth="true" style="1"/>
    <col min="175" max="175" width="14.43" customWidth="true" style="1"/>
    <col min="176" max="176" width="14.43" customWidth="true" style="1"/>
    <col min="177" max="177" width="14.43" customWidth="true" style="1"/>
    <col min="178" max="178" width="14.43" customWidth="true" style="1"/>
    <col min="179" max="179" width="14.43" customWidth="true" style="1"/>
    <col min="180" max="180" width="14.43" customWidth="true" style="1"/>
    <col min="181" max="181" width="14.43" customWidth="true" style="1"/>
    <col min="182" max="182" width="14.43" customWidth="true" style="1"/>
    <col min="183" max="183" width="14.43" customWidth="true" style="1"/>
    <col min="184" max="184" width="14.43" customWidth="true" style="1"/>
    <col min="185" max="185" width="14.43" customWidth="true" style="1"/>
    <col min="186" max="186" width="14.43" customWidth="true" style="1"/>
    <col min="187" max="187" width="14.43" customWidth="true" style="1"/>
    <col min="188" max="188" width="14.43" customWidth="true" style="1"/>
    <col min="189" max="189" width="14.43" customWidth="true" style="1"/>
    <col min="190" max="190" width="14.43" customWidth="true" style="1"/>
    <col min="191" max="191" width="14.43" customWidth="true" style="1"/>
    <col min="192" max="192" width="14.43" customWidth="true" style="1"/>
    <col min="193" max="193" width="14.43" customWidth="true" style="1"/>
    <col min="194" max="194" width="14.43" customWidth="true" style="1"/>
    <col min="195" max="195" width="14.43" customWidth="true" style="1"/>
    <col min="196" max="196" width="14.43" customWidth="true" style="1"/>
    <col min="197" max="197" width="14.43" customWidth="true" style="1"/>
    <col min="198" max="198" width="14.43" customWidth="true" style="1"/>
    <col min="199" max="199" width="14.43" customWidth="true" style="1"/>
    <col min="200" max="200" width="14.43" customWidth="true" style="1"/>
    <col min="201" max="201" width="14.43" customWidth="true" style="1"/>
    <col min="202" max="202" width="14.43" customWidth="true" style="1"/>
    <col min="203" max="203" width="14.43" customWidth="true" style="1"/>
    <col min="204" max="204" width="14.43" customWidth="true" style="1"/>
    <col min="205" max="205" width="14.43" customWidth="true" style="1"/>
    <col min="206" max="206" width="14.43" customWidth="true" style="1"/>
    <col min="207" max="207" width="14.43" customWidth="true" style="1"/>
    <col min="208" max="208" width="14.43" customWidth="true" style="1"/>
    <col min="209" max="209" width="14.43" customWidth="true" style="1"/>
    <col min="210" max="210" width="14.43" customWidth="true" style="1"/>
    <col min="211" max="211" width="14.43" customWidth="true" style="1"/>
    <col min="212" max="212" width="14.43" customWidth="true" style="1"/>
    <col min="213" max="213" width="14.43" customWidth="true" style="1"/>
    <col min="214" max="214" width="14.43" customWidth="true" style="1"/>
    <col min="215" max="215" width="14.43" customWidth="true" style="1"/>
    <col min="216" max="216" width="14.43" customWidth="true" style="1"/>
    <col min="217" max="217" width="14.43" customWidth="true" style="1"/>
    <col min="218" max="218" width="14.43" customWidth="true" style="1"/>
    <col min="219" max="219" width="14.43" customWidth="true" style="1"/>
    <col min="220" max="220" width="14.43" customWidth="true" style="1"/>
    <col min="221" max="221" width="14.43" customWidth="true" style="1"/>
    <col min="222" max="222" width="14.43" customWidth="true" style="1"/>
    <col min="223" max="223" width="14.43" customWidth="true" style="1"/>
    <col min="224" max="224" width="14.43" customWidth="true" style="1"/>
    <col min="225" max="225" width="14.43" customWidth="true" style="1"/>
    <col min="226" max="226" width="14.43" customWidth="true" style="1"/>
    <col min="227" max="227" width="14.43" customWidth="true" style="1"/>
    <col min="228" max="228" width="14.43" customWidth="true" style="1"/>
    <col min="229" max="229" width="14.43" customWidth="true" style="1"/>
    <col min="230" max="230" width="14.43" customWidth="true" style="1"/>
    <col min="231" max="231" width="14.43" customWidth="true" style="1"/>
    <col min="232" max="232" width="14.43" customWidth="true" style="1"/>
    <col min="233" max="233" width="14.43" customWidth="true" style="1"/>
    <col min="234" max="234" width="14.43" customWidth="true" style="1"/>
    <col min="235" max="235" width="14.43" customWidth="true" style="1"/>
    <col min="236" max="236" width="14.43" customWidth="true" style="1"/>
    <col min="237" max="237" width="14.43" customWidth="true" style="1"/>
    <col min="238" max="238" width="14.43" customWidth="true" style="1"/>
    <col min="239" max="239" width="14.43" customWidth="true" style="1"/>
    <col min="240" max="240" width="14.43" customWidth="true" style="1"/>
    <col min="241" max="241" width="14.43" customWidth="true" style="1"/>
    <col min="242" max="242" width="14.43" customWidth="true" style="1"/>
    <col min="243" max="243" width="14.43" customWidth="true" style="1"/>
    <col min="244" max="244" width="14.43" customWidth="true" style="1"/>
    <col min="245" max="245" width="14.43" customWidth="true" style="1"/>
    <col min="246" max="246" width="14.43" customWidth="true" style="1"/>
    <col min="247" max="247" width="14.43" customWidth="true" style="1"/>
    <col min="248" max="248" width="14.43" customWidth="true" style="1"/>
    <col min="249" max="249" width="14.43" customWidth="true" style="1"/>
    <col min="250" max="250" width="14.43" customWidth="true" style="1"/>
    <col min="251" max="251" width="14.43" customWidth="true" style="1"/>
    <col min="252" max="252" width="14.43" customWidth="true" style="1"/>
    <col min="253" max="253" width="14.43" customWidth="true" style="1"/>
    <col min="254" max="254" width="14.43" customWidth="true" style="1"/>
    <col min="255" max="255" width="14.43" customWidth="true" style="1"/>
    <col min="256" max="256" width="14.43" customWidth="true" style="1"/>
    <col min="257" max="257" width="14.43" customWidth="true" style="1"/>
    <col min="258" max="258" width="14.43" customWidth="true" style="1"/>
    <col min="259" max="259" width="14.43" customWidth="true" style="1"/>
    <col min="260" max="260" width="14.43" customWidth="true" style="1"/>
    <col min="261" max="261" width="14.43" customWidth="true" style="1"/>
    <col min="262" max="262" width="14.43" customWidth="true" style="1"/>
    <col min="263" max="263" width="14.43" customWidth="true" style="1"/>
    <col min="264" max="264" width="14.43" customWidth="true" style="1"/>
    <col min="265" max="265" width="14.43" customWidth="true" style="1"/>
    <col min="266" max="266" width="14.43" customWidth="true" style="1"/>
    <col min="267" max="267" width="14.43" customWidth="true" style="1"/>
    <col min="268" max="268" width="14.43" customWidth="true" style="1"/>
    <col min="269" max="269" width="14.43" customWidth="true" style="1"/>
    <col min="270" max="270" width="14.43" customWidth="true" style="1"/>
    <col min="271" max="271" width="14.43" customWidth="true" style="1"/>
    <col min="272" max="272" width="14.43" customWidth="true" style="1"/>
    <col min="273" max="273" width="14.43" customWidth="true" style="1"/>
    <col min="274" max="274" width="14.43" customWidth="true" style="1"/>
    <col min="275" max="275" width="14.43" customWidth="true" style="1"/>
    <col min="276" max="276" width="14.43" customWidth="true" style="1"/>
    <col min="277" max="277" width="14.43" customWidth="true" style="1"/>
    <col min="278" max="278" width="14.43" customWidth="true" style="1"/>
    <col min="279" max="279" width="14.43" customWidth="true" style="1"/>
    <col min="280" max="280" width="14.43" customWidth="true" style="1"/>
    <col min="281" max="281" width="14.43" customWidth="true" style="1"/>
    <col min="282" max="282" width="14.43" customWidth="true" style="1"/>
    <col min="283" max="283" width="14.43" customWidth="true" style="1"/>
    <col min="284" max="284" width="14.43" customWidth="true" style="1"/>
    <col min="285" max="285" width="14.43" customWidth="true" style="1"/>
    <col min="286" max="286" width="14.43" customWidth="true" style="1"/>
    <col min="287" max="287" width="14.43" customWidth="true" style="1"/>
    <col min="288" max="288" width="14.43" customWidth="true" style="1"/>
    <col min="289" max="289" width="14.43" customWidth="true" style="1"/>
    <col min="290" max="290" width="14.43" customWidth="true" style="1"/>
    <col min="291" max="291" width="14.43" customWidth="true" style="1"/>
    <col min="292" max="292" width="14.43" customWidth="true" style="1"/>
    <col min="293" max="293" width="14.43" customWidth="true" style="1"/>
    <col min="294" max="294" width="14.43" customWidth="true" style="1"/>
    <col min="295" max="295" width="14.43" customWidth="true" style="1"/>
    <col min="296" max="296" width="14.43" customWidth="true" style="1"/>
    <col min="297" max="297" width="14.43" customWidth="true" style="1"/>
    <col min="298" max="298" width="14.43" customWidth="true" style="1"/>
    <col min="299" max="299" width="14.43" customWidth="true" style="1"/>
    <col min="300" max="300" width="14.43" customWidth="true" style="1"/>
    <col min="301" max="301" width="14.43" customWidth="true" style="1"/>
    <col min="302" max="302" width="14.43" customWidth="true" style="1"/>
    <col min="303" max="303" width="14.43" customWidth="true" style="1"/>
    <col min="304" max="304" width="14.43" customWidth="true" style="1"/>
    <col min="305" max="305" width="14.43" customWidth="true" style="1"/>
    <col min="306" max="306" width="14.43" customWidth="true" style="1"/>
    <col min="307" max="307" width="14.43" customWidth="true" style="1"/>
    <col min="308" max="308" width="14.43" customWidth="true" style="1"/>
    <col min="309" max="309" width="14.43" customWidth="true" style="1"/>
    <col min="310" max="310" width="14.43" customWidth="true" style="1"/>
    <col min="311" max="311" width="14.43" customWidth="true" style="1"/>
    <col min="312" max="312" width="14.43" customWidth="true" style="1"/>
    <col min="313" max="313" width="14.43" customWidth="true" style="1"/>
    <col min="314" max="314" width="14.43" customWidth="true" style="1"/>
    <col min="315" max="315" width="14.43" customWidth="true" style="1"/>
    <col min="316" max="316" width="14.43" customWidth="true" style="1"/>
    <col min="317" max="317" width="14.43" customWidth="true" style="1"/>
    <col min="318" max="318" width="14.43" customWidth="true" style="1"/>
    <col min="319" max="319" width="14.43" customWidth="true" style="1"/>
    <col min="320" max="320" width="14.43" customWidth="true" style="1"/>
    <col min="321" max="321" width="14.43" customWidth="true" style="1"/>
    <col min="322" max="322" width="14.43" customWidth="true" style="1"/>
    <col min="323" max="323" width="14.43" customWidth="true" style="1"/>
    <col min="324" max="324" width="14.43" customWidth="true" style="1"/>
    <col min="325" max="325" width="14.43" customWidth="true" style="1"/>
    <col min="326" max="326" width="14.43" customWidth="true" style="1"/>
    <col min="327" max="327" width="14.43" customWidth="true" style="1"/>
    <col min="328" max="328" width="14.43" customWidth="true" style="1"/>
    <col min="329" max="329" width="14.43" customWidth="true" style="1"/>
    <col min="330" max="330" width="14.43" customWidth="true" style="1"/>
    <col min="331" max="331" width="14.43" customWidth="true" style="1"/>
    <col min="332" max="332" width="14.43" customWidth="true" style="1"/>
    <col min="333" max="333" width="14.43" customWidth="true" style="1"/>
    <col min="334" max="334" width="14.43" customWidth="true" style="1"/>
    <col min="335" max="335" width="14.43" customWidth="true" style="1"/>
    <col min="336" max="336" width="14.43" customWidth="true" style="1"/>
    <col min="337" max="337" width="14.43" customWidth="true" style="1"/>
    <col min="338" max="338" width="14.43" customWidth="true" style="1"/>
    <col min="339" max="339" width="14.43" customWidth="true" style="1"/>
    <col min="340" max="340" width="14.43" customWidth="true" style="1"/>
    <col min="341" max="341" width="14.43" customWidth="true" style="1"/>
    <col min="342" max="342" width="14.43" customWidth="true" style="1"/>
    <col min="343" max="343" width="14.43" customWidth="true" style="1"/>
    <col min="344" max="344" width="14.43" customWidth="true" style="1"/>
    <col min="345" max="345" width="14.43" customWidth="true" style="1"/>
    <col min="346" max="346" width="14.43" customWidth="true" style="1"/>
    <col min="347" max="347" width="14.43" customWidth="true" style="1"/>
    <col min="348" max="348" width="14.43" customWidth="true" style="1"/>
    <col min="349" max="349" width="14.43" customWidth="true" style="1"/>
    <col min="350" max="350" width="14.43" customWidth="true" style="1"/>
    <col min="351" max="351" width="14.43" customWidth="true" style="1"/>
    <col min="352" max="352" width="14.43" customWidth="true" style="1"/>
    <col min="353" max="353" width="14.43" customWidth="true" style="1"/>
    <col min="354" max="354" width="14.43" customWidth="true" style="1"/>
    <col min="355" max="355" width="14.43" customWidth="true" style="1"/>
    <col min="356" max="356" width="14.43" customWidth="true" style="1"/>
    <col min="357" max="357" width="14.43" customWidth="true" style="1"/>
    <col min="358" max="358" width="14.43" customWidth="true" style="1"/>
    <col min="359" max="359" width="14.43" customWidth="true" style="1"/>
    <col min="360" max="360" width="14.43" customWidth="true" style="1"/>
    <col min="361" max="361" width="14.43" customWidth="true" style="1"/>
    <col min="362" max="362" width="14.43" customWidth="true" style="1"/>
    <col min="363" max="363" width="14.43" customWidth="true" style="1"/>
    <col min="364" max="364" width="14.43" customWidth="true" style="1"/>
    <col min="365" max="365" width="14.43" customWidth="true" style="1"/>
    <col min="366" max="366" width="14.43" customWidth="true" style="1"/>
    <col min="367" max="367" width="14.43" customWidth="true" style="1"/>
    <col min="368" max="368" width="14.43" customWidth="true" style="1"/>
    <col min="369" max="369" width="14.43" customWidth="true" style="1"/>
    <col min="370" max="370" width="14.43" customWidth="true" style="1"/>
    <col min="371" max="371" width="14.43" customWidth="true" style="1"/>
    <col min="372" max="372" width="14.43" customWidth="true" style="1"/>
    <col min="373" max="373" width="14.43" customWidth="true" style="1"/>
    <col min="374" max="374" width="14.43" customWidth="true" style="1"/>
    <col min="375" max="375" width="14.43" customWidth="true" style="1"/>
    <col min="376" max="376" width="14.43" customWidth="true" style="1"/>
    <col min="377" max="377" width="14.43" customWidth="true" style="1"/>
    <col min="378" max="378" width="14.43" customWidth="true" style="1"/>
    <col min="379" max="379" width="14.43" customWidth="true" style="1"/>
    <col min="380" max="380" width="14.43" customWidth="true" style="1"/>
    <col min="381" max="381" width="14.43" customWidth="true" style="1"/>
    <col min="382" max="382" width="14.43" customWidth="true" style="1"/>
    <col min="383" max="383" width="14.43" customWidth="true" style="1"/>
    <col min="384" max="384" width="14.43" customWidth="true" style="1"/>
    <col min="385" max="385" width="14.43" customWidth="true" style="1"/>
    <col min="386" max="386" width="14.43" customWidth="true" style="1"/>
    <col min="387" max="387" width="14.43" customWidth="true" style="1"/>
    <col min="388" max="388" width="14.43" customWidth="true" style="1"/>
    <col min="389" max="389" width="14.43" customWidth="true" style="1"/>
    <col min="390" max="390" width="14.43" customWidth="true" style="1"/>
    <col min="391" max="391" width="14.43" customWidth="true" style="1"/>
    <col min="392" max="392" width="14.43" customWidth="true" style="1"/>
    <col min="393" max="393" width="14.43" customWidth="true" style="1"/>
    <col min="394" max="394" width="14.43" customWidth="true" style="1"/>
    <col min="395" max="395" width="14.43" customWidth="true" style="1"/>
    <col min="396" max="396" width="14.43" customWidth="true" style="1"/>
    <col min="397" max="397" width="14.43" customWidth="true" style="1"/>
    <col min="398" max="398" width="14.43" customWidth="true" style="1"/>
    <col min="399" max="399" width="14.43" customWidth="true" style="1"/>
    <col min="400" max="400" width="14.43" customWidth="true" style="1"/>
    <col min="401" max="401" width="14.43" customWidth="true" style="1"/>
    <col min="402" max="402" width="14.43" customWidth="true" style="1"/>
    <col min="403" max="403" width="14.43" customWidth="true" style="1"/>
    <col min="404" max="404" width="14.43" customWidth="true" style="1"/>
    <col min="405" max="405" width="14.43" customWidth="true" style="1"/>
    <col min="406" max="406" width="14.43" customWidth="true" style="1"/>
    <col min="407" max="407" width="14.43" customWidth="true" style="1"/>
    <col min="408" max="408" width="14.43" customWidth="true" style="1"/>
    <col min="409" max="409" width="14.43" customWidth="true" style="1"/>
    <col min="410" max="410" width="14.43" customWidth="true" style="1"/>
    <col min="411" max="411" width="14.43" customWidth="true" style="1"/>
    <col min="412" max="412" width="14.43" customWidth="true" style="1"/>
    <col min="413" max="413" width="14.43" customWidth="true" style="1"/>
    <col min="414" max="414" width="14.43" customWidth="true" style="1"/>
    <col min="415" max="415" width="14.43" customWidth="true" style="1"/>
    <col min="416" max="416" width="14.43" customWidth="true" style="1"/>
    <col min="417" max="417" width="14.43" customWidth="true" style="1"/>
    <col min="418" max="418" width="14.43" customWidth="true" style="1"/>
    <col min="419" max="419" width="14.43" customWidth="true" style="1"/>
    <col min="420" max="420" width="14.43" customWidth="true" style="1"/>
    <col min="421" max="421" width="14.43" customWidth="true" style="1"/>
    <col min="422" max="422" width="14.43" customWidth="true" style="1"/>
    <col min="423" max="423" width="14.43" customWidth="true" style="1"/>
    <col min="424" max="424" width="14.43" customWidth="true" style="1"/>
    <col min="425" max="425" width="14.43" customWidth="true" style="1"/>
    <col min="426" max="426" width="14.43" customWidth="true" style="1"/>
    <col min="427" max="427" width="14.43" customWidth="true" style="1"/>
    <col min="428" max="428" width="14.43" customWidth="true" style="1"/>
    <col min="429" max="429" width="14.43" customWidth="true" style="1"/>
    <col min="430" max="430" width="14.43" customWidth="true" style="1"/>
    <col min="431" max="431" width="14.43" customWidth="true" style="1"/>
    <col min="432" max="432" width="14.43" customWidth="true" style="1"/>
    <col min="433" max="433" width="14.43" customWidth="true" style="1"/>
    <col min="434" max="434" width="14.43" customWidth="true" style="1"/>
    <col min="435" max="435" width="14.43" customWidth="true" style="1"/>
    <col min="436" max="436" width="14.43" customWidth="true" style="1"/>
    <col min="437" max="437" width="14.43" customWidth="true" style="1"/>
    <col min="438" max="438" width="14.43" customWidth="true" style="1"/>
    <col min="439" max="439" width="14.43" customWidth="true" style="1"/>
    <col min="440" max="440" width="14.43" customWidth="true" style="1"/>
    <col min="441" max="441" width="14.43" customWidth="true" style="1"/>
    <col min="442" max="442" width="14.43" customWidth="true" style="1"/>
    <col min="443" max="443" width="14.43" customWidth="true" style="1"/>
    <col min="444" max="444" width="14.43" customWidth="true" style="1"/>
    <col min="445" max="445" width="14.43" customWidth="true" style="1"/>
    <col min="446" max="446" width="14.43" customWidth="true" style="1"/>
    <col min="447" max="447" width="14.43" customWidth="true" style="1"/>
    <col min="448" max="448" width="14.43" customWidth="true" style="1"/>
    <col min="449" max="449" width="14.43" customWidth="true" style="1"/>
    <col min="450" max="450" width="14.43" customWidth="true" style="1"/>
    <col min="451" max="451" width="14.43" customWidth="true" style="1"/>
    <col min="452" max="452" width="14.43" customWidth="true" style="1"/>
    <col min="453" max="453" width="14.43" customWidth="true" style="1"/>
    <col min="454" max="454" width="14.43" customWidth="true" style="1"/>
    <col min="455" max="455" width="14.43" customWidth="true" style="1"/>
    <col min="456" max="456" width="14.43" customWidth="true" style="1"/>
    <col min="457" max="457" width="14.43" customWidth="true" style="1"/>
    <col min="458" max="458" width="14.43" customWidth="true" style="1"/>
    <col min="459" max="459" width="14.43" customWidth="true" style="1"/>
    <col min="460" max="460" width="14.43" customWidth="true" style="1"/>
    <col min="461" max="461" width="14.43" customWidth="true" style="1"/>
    <col min="462" max="462" width="14.43" customWidth="true" style="1"/>
    <col min="463" max="463" width="14.43" customWidth="true" style="1"/>
    <col min="464" max="464" width="14.43" customWidth="true" style="1"/>
    <col min="465" max="465" width="14.43" customWidth="true" style="1"/>
    <col min="466" max="466" width="14.43" customWidth="true" style="1"/>
    <col min="467" max="467" width="14.43" customWidth="true" style="1"/>
    <col min="468" max="468" width="14.43" customWidth="true" style="1"/>
    <col min="469" max="469" width="14.43" customWidth="true" style="1"/>
    <col min="470" max="470" width="14.43" customWidth="true" style="1"/>
    <col min="471" max="471" width="14.43" customWidth="true" style="1"/>
    <col min="472" max="472" width="14.43" customWidth="true" style="1"/>
    <col min="473" max="473" width="14.43" customWidth="true" style="1"/>
    <col min="474" max="474" width="14.43" customWidth="true" style="1"/>
    <col min="475" max="475" width="14.43" customWidth="true" style="1"/>
    <col min="476" max="476" width="14.43" customWidth="true" style="1"/>
    <col min="477" max="477" width="14.43" customWidth="true" style="1"/>
    <col min="478" max="478" width="14.43" customWidth="true" style="1"/>
    <col min="479" max="479" width="14.43" customWidth="true" style="1"/>
    <col min="480" max="480" width="14.43" customWidth="true" style="1"/>
    <col min="481" max="481" width="14.43" customWidth="true" style="1"/>
    <col min="482" max="482" width="14.43" customWidth="true" style="1"/>
    <col min="483" max="483" width="14.43" customWidth="true" style="1"/>
    <col min="484" max="484" width="14.43" customWidth="true" style="1"/>
    <col min="485" max="485" width="14.43" customWidth="true" style="1"/>
    <col min="486" max="486" width="14.43" customWidth="true" style="1"/>
    <col min="487" max="487" width="14.43" customWidth="true" style="1"/>
    <col min="488" max="488" width="14.43" customWidth="true" style="1"/>
    <col min="489" max="489" width="14.43" customWidth="true" style="1"/>
    <col min="490" max="490" width="14.43" customWidth="true" style="1"/>
    <col min="491" max="491" width="14.43" customWidth="true" style="1"/>
    <col min="492" max="492" width="14.43" customWidth="true" style="1"/>
    <col min="493" max="493" width="14.43" customWidth="true" style="1"/>
    <col min="494" max="494" width="14.43" customWidth="true" style="1"/>
    <col min="495" max="495" width="14.43" customWidth="true" style="1"/>
    <col min="496" max="496" width="14.43" customWidth="true" style="1"/>
    <col min="497" max="497" width="14.43" customWidth="true" style="1"/>
    <col min="498" max="498" width="14.43" customWidth="true" style="1"/>
    <col min="499" max="499" width="14.43" customWidth="true" style="1"/>
    <col min="500" max="500" width="14.43" customWidth="true" style="1"/>
    <col min="501" max="501" width="14.43" customWidth="true" style="1"/>
    <col min="502" max="502" width="14.43" customWidth="true" style="1"/>
    <col min="503" max="503" width="14.43" customWidth="true" style="1"/>
    <col min="504" max="504" width="14.43" customWidth="true" style="1"/>
    <col min="505" max="505" width="14.43" customWidth="true" style="1"/>
    <col min="506" max="506" width="14.43" customWidth="true" style="1"/>
    <col min="507" max="507" width="14.43" customWidth="true" style="1"/>
    <col min="508" max="508" width="14.43" customWidth="true" style="1"/>
    <col min="509" max="509" width="14.43" customWidth="true" style="1"/>
    <col min="510" max="510" width="14.43" customWidth="true" style="1"/>
    <col min="511" max="511" width="14.43" customWidth="true" style="1"/>
    <col min="512" max="512" width="14.43" customWidth="true" style="1"/>
    <col min="513" max="513" width="14.43" customWidth="true" style="1"/>
    <col min="514" max="514" width="14.43" customWidth="true" style="1"/>
    <col min="515" max="515" width="14.43" customWidth="true" style="1"/>
    <col min="516" max="516" width="14.43" customWidth="true" style="1"/>
    <col min="517" max="517" width="14.43" customWidth="true" style="1"/>
    <col min="518" max="518" width="14.43" customWidth="true" style="1"/>
    <col min="519" max="519" width="14.43" customWidth="true" style="1"/>
    <col min="520" max="520" width="14.43" customWidth="true" style="1"/>
    <col min="521" max="521" width="14.43" customWidth="true" style="1"/>
    <col min="522" max="522" width="14.43" customWidth="true" style="1"/>
    <col min="523" max="523" width="14.43" customWidth="true" style="1"/>
    <col min="524" max="524" width="14.43" customWidth="true" style="1"/>
    <col min="525" max="525" width="14.43" customWidth="true" style="1"/>
    <col min="526" max="526" width="14.43" customWidth="true" style="1"/>
    <col min="527" max="527" width="14.43" customWidth="true" style="1"/>
    <col min="528" max="528" width="14.43" customWidth="true" style="1"/>
    <col min="529" max="529" width="14.43" customWidth="true" style="1"/>
    <col min="530" max="530" width="14.43" customWidth="true" style="1"/>
    <col min="531" max="531" width="14.43" customWidth="true" style="1"/>
    <col min="532" max="532" width="14.43" customWidth="true" style="1"/>
    <col min="533" max="533" width="14.43" customWidth="true" style="1"/>
    <col min="534" max="534" width="14.43" customWidth="true" style="1"/>
    <col min="535" max="535" width="14.43" customWidth="true" style="1"/>
    <col min="536" max="536" width="14.43" customWidth="true" style="1"/>
    <col min="537" max="537" width="14.43" customWidth="true" style="1"/>
    <col min="538" max="538" width="14.43" customWidth="true" style="1"/>
    <col min="539" max="539" width="14.43" customWidth="true" style="1"/>
    <col min="540" max="540" width="14.43" customWidth="true" style="1"/>
    <col min="541" max="541" width="14.43" customWidth="true" style="1"/>
    <col min="542" max="542" width="14.43" customWidth="true" style="1"/>
    <col min="543" max="543" width="14.43" customWidth="true" style="1"/>
    <col min="544" max="544" width="14.43" customWidth="true" style="1"/>
    <col min="545" max="545" width="14.43" customWidth="true" style="1"/>
    <col min="546" max="546" width="14.43" customWidth="true" style="1"/>
    <col min="547" max="547" width="14.43" customWidth="true" style="1"/>
    <col min="548" max="548" width="14.43" customWidth="true" style="1"/>
    <col min="549" max="549" width="14.43" customWidth="true" style="1"/>
    <col min="550" max="550" width="14.43" customWidth="true" style="1"/>
    <col min="551" max="551" width="14.43" customWidth="true" style="1"/>
    <col min="552" max="552" width="14.43" customWidth="true" style="1"/>
    <col min="553" max="553" width="14.43" customWidth="true" style="1"/>
    <col min="554" max="554" width="14.43" customWidth="true" style="1"/>
    <col min="555" max="555" width="14.43" customWidth="true" style="1"/>
    <col min="556" max="556" width="14.43" customWidth="true" style="1"/>
    <col min="557" max="557" width="14.43" customWidth="true" style="1"/>
    <col min="558" max="558" width="14.43" customWidth="true" style="1"/>
    <col min="559" max="559" width="14.43" customWidth="true" style="1"/>
    <col min="560" max="560" width="14.43" customWidth="true" style="1"/>
    <col min="561" max="561" width="14.43" customWidth="true" style="1"/>
    <col min="562" max="562" width="14.43" customWidth="true" style="1"/>
    <col min="563" max="563" width="14.43" customWidth="true" style="1"/>
    <col min="564" max="564" width="14.43" customWidth="true" style="1"/>
    <col min="565" max="565" width="14.43" customWidth="true" style="1"/>
    <col min="566" max="566" width="14.43" customWidth="true" style="1"/>
    <col min="567" max="567" width="14.43" customWidth="true" style="1"/>
    <col min="568" max="568" width="14.43" customWidth="true" style="1"/>
    <col min="569" max="569" width="14.43" customWidth="true" style="1"/>
    <col min="570" max="570" width="14.43" customWidth="true" style="1"/>
    <col min="571" max="571" width="14.43" customWidth="true" style="1"/>
    <col min="572" max="572" width="14.43" customWidth="true" style="1"/>
    <col min="573" max="573" width="14.43" customWidth="true" style="1"/>
    <col min="574" max="574" width="14.43" customWidth="true" style="1"/>
    <col min="575" max="575" width="14.43" customWidth="true" style="1"/>
    <col min="576" max="576" width="14.43" customWidth="true" style="1"/>
    <col min="577" max="577" width="14.43" customWidth="true" style="1"/>
    <col min="578" max="578" width="14.43" customWidth="true" style="1"/>
    <col min="579" max="579" width="14.43" customWidth="true" style="1"/>
    <col min="580" max="580" width="14.43" customWidth="true" style="1"/>
    <col min="581" max="581" width="14.43" customWidth="true" style="1"/>
    <col min="582" max="582" width="14.43" customWidth="true" style="1"/>
    <col min="583" max="583" width="14.43" customWidth="true" style="1"/>
    <col min="584" max="584" width="14.43" customWidth="true" style="1"/>
    <col min="585" max="585" width="14.43" customWidth="true" style="1"/>
    <col min="586" max="586" width="14.43" customWidth="true" style="1"/>
    <col min="587" max="587" width="14.43" customWidth="true" style="1"/>
    <col min="588" max="588" width="14.43" customWidth="true" style="1"/>
    <col min="589" max="589" width="14.43" customWidth="true" style="1"/>
    <col min="590" max="590" width="14.43" customWidth="true" style="1"/>
    <col min="591" max="591" width="14.43" customWidth="true" style="1"/>
    <col min="592" max="592" width="14.43" customWidth="true" style="1"/>
    <col min="593" max="593" width="14.43" customWidth="true" style="1"/>
    <col min="594" max="594" width="14.43" customWidth="true" style="1"/>
    <col min="595" max="595" width="14.43" customWidth="true" style="1"/>
    <col min="596" max="596" width="14.43" customWidth="true" style="1"/>
    <col min="597" max="597" width="14.43" customWidth="true" style="1"/>
    <col min="598" max="598" width="14.43" customWidth="true" style="1"/>
    <col min="599" max="599" width="14.43" customWidth="true" style="1"/>
    <col min="600" max="600" width="14.43" customWidth="true" style="1"/>
    <col min="601" max="601" width="14.43" customWidth="true" style="1"/>
    <col min="602" max="602" width="14.43" customWidth="true" style="1"/>
    <col min="603" max="603" width="14.43" customWidth="true" style="1"/>
    <col min="604" max="604" width="14.43" customWidth="true" style="1"/>
    <col min="605" max="605" width="14.43" customWidth="true" style="1"/>
    <col min="606" max="606" width="14.43" customWidth="true" style="1"/>
    <col min="607" max="607" width="14.43" customWidth="true" style="1"/>
    <col min="608" max="608" width="14.43" customWidth="true" style="1"/>
    <col min="609" max="609" width="14.43" customWidth="true" style="1"/>
    <col min="610" max="610" width="14.43" customWidth="true" style="1"/>
    <col min="611" max="611" width="14.43" customWidth="true" style="1"/>
    <col min="612" max="612" width="14.43" customWidth="true" style="1"/>
    <col min="613" max="613" width="14.43" customWidth="true" style="1"/>
    <col min="614" max="614" width="14.43" customWidth="true" style="1"/>
    <col min="615" max="615" width="14.43" customWidth="true" style="1"/>
    <col min="616" max="616" width="14.43" customWidth="true" style="1"/>
    <col min="617" max="617" width="14.43" customWidth="true" style="1"/>
    <col min="618" max="618" width="14.43" customWidth="true" style="1"/>
    <col min="619" max="619" width="14.43" customWidth="true" style="1"/>
    <col min="620" max="620" width="14.43" customWidth="true" style="1"/>
    <col min="621" max="621" width="14.43" customWidth="true" style="1"/>
    <col min="622" max="622" width="14.43" customWidth="true" style="1"/>
    <col min="623" max="623" width="14.43" customWidth="true" style="1"/>
    <col min="624" max="624" width="14.43" customWidth="true" style="1"/>
    <col min="625" max="625" width="14.43" customWidth="true" style="1"/>
    <col min="626" max="626" width="14.43" customWidth="true" style="1"/>
    <col min="627" max="627" width="14.43" customWidth="true" style="1"/>
    <col min="628" max="628" width="14.43" customWidth="true" style="1"/>
    <col min="629" max="629" width="14.43" customWidth="true" style="1"/>
    <col min="630" max="630" width="14.43" customWidth="true" style="1"/>
    <col min="631" max="631" width="14.43" customWidth="true" style="1"/>
    <col min="632" max="632" width="14.43" customWidth="true" style="1"/>
    <col min="633" max="633" width="14.43" customWidth="true" style="1"/>
    <col min="634" max="634" width="14.43" customWidth="true" style="1"/>
    <col min="635" max="635" width="14.43" customWidth="true" style="1"/>
    <col min="636" max="636" width="14.43" customWidth="true" style="1"/>
    <col min="637" max="637" width="14.43" customWidth="true" style="1"/>
    <col min="638" max="638" width="14.43" customWidth="true" style="1"/>
    <col min="639" max="639" width="14.43" customWidth="true" style="1"/>
    <col min="640" max="640" width="14.43" customWidth="true" style="1"/>
    <col min="641" max="641" width="14.43" customWidth="true" style="1"/>
    <col min="642" max="642" width="14.43" customWidth="true" style="1"/>
    <col min="643" max="643" width="14.43" customWidth="true" style="1"/>
    <col min="644" max="644" width="14.43" customWidth="true" style="1"/>
    <col min="645" max="645" width="14.43" customWidth="true" style="1"/>
    <col min="646" max="646" width="14.43" customWidth="true" style="1"/>
    <col min="647" max="647" width="14.43" customWidth="true" style="1"/>
    <col min="648" max="648" width="14.43" customWidth="true" style="1"/>
    <col min="649" max="649" width="14.43" customWidth="true" style="1"/>
    <col min="650" max="650" width="14.43" customWidth="true" style="1"/>
    <col min="651" max="651" width="14.43" customWidth="true" style="1"/>
    <col min="652" max="652" width="14.43" customWidth="true" style="1"/>
    <col min="653" max="653" width="14.43" customWidth="true" style="1"/>
    <col min="654" max="654" width="14.43" customWidth="true" style="1"/>
    <col min="655" max="655" width="14.43" customWidth="true" style="1"/>
    <col min="656" max="656" width="14.43" customWidth="true" style="1"/>
    <col min="657" max="657" width="14.43" customWidth="true" style="1"/>
    <col min="658" max="658" width="14.43" customWidth="true" style="1"/>
    <col min="659" max="659" width="14.43" customWidth="true" style="1"/>
    <col min="660" max="660" width="14.43" customWidth="true" style="1"/>
    <col min="661" max="661" width="14.43" customWidth="true" style="1"/>
    <col min="662" max="662" width="14.43" customWidth="true" style="1"/>
    <col min="663" max="663" width="14.43" customWidth="true" style="1"/>
    <col min="664" max="664" width="14.43" customWidth="true" style="1"/>
    <col min="665" max="665" width="14.43" customWidth="true" style="1"/>
    <col min="666" max="666" width="14.43" customWidth="true" style="1"/>
    <col min="667" max="667" width="14.43" customWidth="true" style="1"/>
    <col min="668" max="668" width="14.43" customWidth="true" style="1"/>
    <col min="669" max="669" width="14.43" customWidth="true" style="1"/>
    <col min="670" max="670" width="14.43" customWidth="true" style="1"/>
    <col min="671" max="671" width="14.43" customWidth="true" style="1"/>
    <col min="672" max="672" width="14.43" customWidth="true" style="1"/>
    <col min="673" max="673" width="14.43" customWidth="true" style="1"/>
    <col min="674" max="674" width="14.43" customWidth="true" style="1"/>
    <col min="675" max="675" width="14.43" customWidth="true" style="1"/>
    <col min="676" max="676" width="14.43" customWidth="true" style="1"/>
    <col min="677" max="677" width="14.43" customWidth="true" style="1"/>
    <col min="678" max="678" width="14.43" customWidth="true" style="1"/>
    <col min="679" max="679" width="14.43" customWidth="true" style="1"/>
    <col min="680" max="680" width="14.43" customWidth="true" style="1"/>
    <col min="681" max="681" width="14.43" customWidth="true" style="1"/>
    <col min="682" max="682" width="14.43" customWidth="true" style="1"/>
    <col min="683" max="683" width="14.43" customWidth="true" style="1"/>
    <col min="684" max="684" width="14.43" customWidth="true" style="1"/>
    <col min="685" max="685" width="14.43" customWidth="true" style="1"/>
    <col min="686" max="686" width="14.43" customWidth="true" style="1"/>
    <col min="687" max="687" width="14.43" customWidth="true" style="1"/>
    <col min="688" max="688" width="14.43" customWidth="true" style="1"/>
    <col min="689" max="689" width="14.43" customWidth="true" style="1"/>
    <col min="690" max="690" width="14.43" customWidth="true" style="1"/>
    <col min="691" max="691" width="14.43" customWidth="true" style="1"/>
    <col min="692" max="692" width="14.43" customWidth="true" style="1"/>
    <col min="693" max="693" width="14.43" customWidth="true" style="1"/>
    <col min="694" max="694" width="14.43" customWidth="true" style="1"/>
    <col min="695" max="695" width="14.43" customWidth="true" style="1"/>
    <col min="696" max="696" width="14.43" customWidth="true" style="1"/>
    <col min="697" max="697" width="14.43" customWidth="true" style="1"/>
    <col min="698" max="698" width="14.43" customWidth="true" style="1"/>
    <col min="699" max="699" width="14.43" customWidth="true" style="1"/>
    <col min="700" max="700" width="14.43" customWidth="true" style="1"/>
    <col min="701" max="701" width="14.43" customWidth="true" style="1"/>
    <col min="702" max="702" width="14.43" customWidth="true" style="1"/>
    <col min="703" max="703" width="14.43" customWidth="true" style="1"/>
    <col min="704" max="704" width="14.43" customWidth="true" style="1"/>
    <col min="705" max="705" width="14.43" customWidth="true" style="1"/>
    <col min="706" max="706" width="14.43" customWidth="true" style="1"/>
    <col min="707" max="707" width="14.43" customWidth="true" style="1"/>
    <col min="708" max="708" width="14.43" customWidth="true" style="1"/>
    <col min="709" max="709" width="14.43" customWidth="true" style="1"/>
    <col min="710" max="710" width="14.43" customWidth="true" style="1"/>
    <col min="711" max="711" width="14.43" customWidth="true" style="1"/>
    <col min="712" max="712" width="14.43" customWidth="true" style="1"/>
    <col min="713" max="713" width="14.43" customWidth="true" style="1"/>
    <col min="714" max="714" width="14.43" customWidth="true" style="1"/>
    <col min="715" max="715" width="14.43" customWidth="true" style="1"/>
    <col min="716" max="716" width="14.43" customWidth="true" style="1"/>
    <col min="717" max="717" width="14.43" customWidth="true" style="1"/>
    <col min="718" max="718" width="14.43" customWidth="true" style="1"/>
    <col min="719" max="719" width="14.43" customWidth="true" style="1"/>
    <col min="720" max="720" width="14.43" customWidth="true" style="1"/>
    <col min="721" max="721" width="14.43" customWidth="true" style="1"/>
    <col min="722" max="722" width="14.43" customWidth="true" style="1"/>
    <col min="723" max="723" width="14.43" customWidth="true" style="1"/>
    <col min="724" max="724" width="14.43" customWidth="true" style="1"/>
    <col min="725" max="725" width="14.43" customWidth="true" style="1"/>
    <col min="726" max="726" width="14.43" customWidth="true" style="1"/>
    <col min="727" max="727" width="14.43" customWidth="true" style="1"/>
    <col min="728" max="728" width="14.43" customWidth="true" style="1"/>
    <col min="729" max="729" width="14.43" customWidth="true" style="1"/>
    <col min="730" max="730" width="14.43" customWidth="true" style="1"/>
    <col min="731" max="731" width="14.43" customWidth="true" style="1"/>
    <col min="732" max="732" width="14.43" customWidth="true" style="1"/>
    <col min="733" max="733" width="14.43" customWidth="true" style="1"/>
    <col min="734" max="734" width="14.43" customWidth="true" style="1"/>
    <col min="735" max="735" width="14.43" customWidth="true" style="1"/>
    <col min="736" max="736" width="14.43" customWidth="true" style="1"/>
    <col min="737" max="737" width="14.43" customWidth="true" style="1"/>
    <col min="738" max="738" width="14.43" customWidth="true" style="1"/>
    <col min="739" max="739" width="14.43" customWidth="true" style="1"/>
    <col min="740" max="740" width="14.43" customWidth="true" style="1"/>
    <col min="741" max="741" width="14.43" customWidth="true" style="1"/>
    <col min="742" max="742" width="14.43" customWidth="true" style="1"/>
    <col min="743" max="743" width="14.43" customWidth="true" style="1"/>
    <col min="744" max="744" width="14.43" customWidth="true" style="1"/>
    <col min="745" max="745" width="14.43" customWidth="true" style="1"/>
    <col min="746" max="746" width="14.43" customWidth="true" style="1"/>
    <col min="747" max="747" width="14.43" customWidth="true" style="1"/>
    <col min="748" max="748" width="14.43" customWidth="true" style="1"/>
    <col min="749" max="749" width="14.43" customWidth="true" style="1"/>
    <col min="750" max="750" width="14.43" customWidth="true" style="1"/>
    <col min="751" max="751" width="14.43" customWidth="true" style="1"/>
    <col min="752" max="752" width="14.43" customWidth="true" style="1"/>
    <col min="753" max="753" width="14.43" customWidth="true" style="1"/>
    <col min="754" max="754" width="14.43" customWidth="true" style="1"/>
    <col min="755" max="755" width="14.43" customWidth="true" style="1"/>
    <col min="756" max="756" width="14.43" customWidth="true" style="1"/>
    <col min="757" max="757" width="14.43" customWidth="true" style="1"/>
    <col min="758" max="758" width="14.43" customWidth="true" style="1"/>
    <col min="759" max="759" width="14.43" customWidth="true" style="1"/>
    <col min="760" max="760" width="14.43" customWidth="true" style="1"/>
    <col min="761" max="761" width="14.43" customWidth="true" style="1"/>
    <col min="762" max="762" width="14.43" customWidth="true" style="1"/>
    <col min="763" max="763" width="14.43" customWidth="true" style="1"/>
    <col min="764" max="764" width="14.43" customWidth="true" style="1"/>
    <col min="765" max="765" width="14.43" customWidth="true" style="1"/>
    <col min="766" max="766" width="14.43" customWidth="true" style="1"/>
    <col min="767" max="767" width="14.43" customWidth="true" style="1"/>
    <col min="768" max="768" width="14.43" customWidth="true" style="1"/>
    <col min="769" max="769" width="14.43" customWidth="true" style="1"/>
    <col min="770" max="770" width="14.43" customWidth="true" style="1"/>
    <col min="771" max="771" width="14.43" customWidth="true" style="1"/>
    <col min="772" max="772" width="14.43" customWidth="true" style="1"/>
    <col min="773" max="773" width="14.43" customWidth="true" style="1"/>
    <col min="774" max="774" width="14.43" customWidth="true" style="1"/>
    <col min="775" max="775" width="14.43" customWidth="true" style="1"/>
    <col min="776" max="776" width="14.43" customWidth="true" style="1"/>
    <col min="777" max="777" width="14.43" customWidth="true" style="1"/>
    <col min="778" max="778" width="14.43" customWidth="true" style="1"/>
    <col min="779" max="779" width="14.43" customWidth="true" style="1"/>
    <col min="780" max="780" width="14.43" customWidth="true" style="1"/>
    <col min="781" max="781" width="14.43" customWidth="true" style="1"/>
    <col min="782" max="782" width="14.43" customWidth="true" style="1"/>
    <col min="783" max="783" width="14.43" customWidth="true" style="1"/>
    <col min="784" max="784" width="14.43" customWidth="true" style="1"/>
    <col min="785" max="785" width="14.43" customWidth="true" style="1"/>
    <col min="786" max="786" width="14.43" customWidth="true" style="1"/>
    <col min="787" max="787" width="14.43" customWidth="true" style="1"/>
    <col min="788" max="788" width="14.43" customWidth="true" style="1"/>
    <col min="789" max="789" width="14.43" customWidth="true" style="1"/>
    <col min="790" max="790" width="14.43" customWidth="true" style="1"/>
    <col min="791" max="791" width="14.43" customWidth="true" style="1"/>
    <col min="792" max="792" width="14.43" customWidth="true" style="1"/>
    <col min="793" max="793" width="14.43" customWidth="true" style="1"/>
    <col min="794" max="794" width="14.43" customWidth="true" style="1"/>
    <col min="795" max="795" width="14.43" customWidth="true" style="1"/>
    <col min="796" max="796" width="14.43" customWidth="true" style="1"/>
    <col min="797" max="797" width="14.43" customWidth="true" style="1"/>
    <col min="798" max="798" width="14.43" customWidth="true" style="1"/>
    <col min="799" max="799" width="14.43" customWidth="true" style="1"/>
    <col min="800" max="800" width="14.43" customWidth="true" style="1"/>
    <col min="801" max="801" width="14.43" customWidth="true" style="1"/>
    <col min="802" max="802" width="14.43" customWidth="true" style="1"/>
    <col min="803" max="803" width="14.43" customWidth="true" style="1"/>
    <col min="804" max="804" width="14.43" customWidth="true" style="1"/>
    <col min="805" max="805" width="14.43" customWidth="true" style="1"/>
    <col min="806" max="806" width="14.43" customWidth="true" style="1"/>
    <col min="807" max="807" width="14.43" customWidth="true" style="1"/>
    <col min="808" max="808" width="14.43" customWidth="true" style="1"/>
    <col min="809" max="809" width="14.43" customWidth="true" style="1"/>
    <col min="810" max="810" width="14.43" customWidth="true" style="1"/>
    <col min="811" max="811" width="14.43" customWidth="true" style="1"/>
    <col min="812" max="812" width="14.43" customWidth="true" style="1"/>
    <col min="813" max="813" width="14.43" customWidth="true" style="1"/>
    <col min="814" max="814" width="14.43" customWidth="true" style="1"/>
    <col min="815" max="815" width="14.43" customWidth="true" style="1"/>
    <col min="816" max="816" width="14.43" customWidth="true" style="1"/>
    <col min="817" max="817" width="14.43" customWidth="true" style="1"/>
    <col min="818" max="818" width="14.43" customWidth="true" style="1"/>
    <col min="819" max="819" width="14.43" customWidth="true" style="1"/>
    <col min="820" max="820" width="14.43" customWidth="true" style="1"/>
    <col min="821" max="821" width="14.43" customWidth="true" style="1"/>
    <col min="822" max="822" width="14.43" customWidth="true" style="1"/>
    <col min="823" max="823" width="14.43" customWidth="true" style="1"/>
    <col min="824" max="824" width="14.43" customWidth="true" style="1"/>
    <col min="825" max="825" width="14.43" customWidth="true" style="1"/>
    <col min="826" max="826" width="14.43" customWidth="true" style="1"/>
    <col min="827" max="827" width="14.43" customWidth="true" style="1"/>
    <col min="828" max="828" width="14.43" customWidth="true" style="1"/>
    <col min="829" max="829" width="14.43" customWidth="true" style="1"/>
    <col min="830" max="830" width="14.43" customWidth="true" style="1"/>
    <col min="831" max="831" width="14.43" customWidth="true" style="1"/>
    <col min="832" max="832" width="14.43" customWidth="true" style="1"/>
    <col min="833" max="833" width="14.43" customWidth="true" style="1"/>
    <col min="834" max="834" width="14.43" customWidth="true" style="1"/>
    <col min="835" max="835" width="14.43" customWidth="true" style="1"/>
    <col min="836" max="836" width="14.43" customWidth="true" style="1"/>
    <col min="837" max="837" width="14.43" customWidth="true" style="1"/>
    <col min="838" max="838" width="14.43" customWidth="true" style="1"/>
    <col min="839" max="839" width="14.43" customWidth="true" style="1"/>
    <col min="840" max="840" width="14.43" customWidth="true" style="1"/>
    <col min="841" max="841" width="14.43" customWidth="true" style="1"/>
    <col min="842" max="842" width="14.43" customWidth="true" style="1"/>
    <col min="843" max="843" width="14.43" customWidth="true" style="1"/>
    <col min="844" max="844" width="14.43" customWidth="true" style="1"/>
    <col min="845" max="845" width="14.43" customWidth="true" style="1"/>
    <col min="846" max="846" width="14.43" customWidth="true" style="1"/>
    <col min="847" max="847" width="14.43" customWidth="true" style="1"/>
    <col min="848" max="848" width="14.43" customWidth="true" style="1"/>
    <col min="849" max="849" width="14.43" customWidth="true" style="1"/>
    <col min="850" max="850" width="14.43" customWidth="true" style="1"/>
    <col min="851" max="851" width="14.43" customWidth="true" style="1"/>
    <col min="852" max="852" width="14.43" customWidth="true" style="1"/>
    <col min="853" max="853" width="14.43" customWidth="true" style="1"/>
    <col min="854" max="854" width="14.43" customWidth="true" style="1"/>
    <col min="855" max="855" width="14.43" customWidth="true" style="1"/>
    <col min="856" max="856" width="14.43" customWidth="true" style="1"/>
    <col min="857" max="857" width="14.43" customWidth="true" style="1"/>
    <col min="858" max="858" width="14.43" customWidth="true" style="1"/>
    <col min="859" max="859" width="14.43" customWidth="true" style="1"/>
    <col min="860" max="860" width="14.43" customWidth="true" style="1"/>
    <col min="861" max="861" width="14.43" customWidth="true" style="1"/>
    <col min="862" max="862" width="14.43" customWidth="true" style="1"/>
    <col min="863" max="863" width="14.43" customWidth="true" style="1"/>
    <col min="864" max="864" width="14.43" customWidth="true" style="1"/>
    <col min="865" max="865" width="14.43" customWidth="true" style="1"/>
    <col min="866" max="866" width="14.43" customWidth="true" style="1"/>
    <col min="867" max="867" width="14.43" customWidth="true" style="1"/>
    <col min="868" max="868" width="14.43" customWidth="true" style="1"/>
    <col min="869" max="869" width="14.43" customWidth="true" style="1"/>
    <col min="870" max="870" width="14.43" customWidth="true" style="1"/>
    <col min="871" max="871" width="14.43" customWidth="true" style="1"/>
    <col min="872" max="872" width="14.43" customWidth="true" style="1"/>
    <col min="873" max="873" width="14.43" customWidth="true" style="1"/>
    <col min="874" max="874" width="14.43" customWidth="true" style="1"/>
    <col min="875" max="875" width="14.43" customWidth="true" style="1"/>
    <col min="876" max="876" width="14.43" customWidth="true" style="1"/>
    <col min="877" max="877" width="14.43" customWidth="true" style="1"/>
    <col min="878" max="878" width="14.43" customWidth="true" style="1"/>
    <col min="879" max="879" width="14.43" customWidth="true" style="1"/>
    <col min="880" max="880" width="14.43" customWidth="true" style="1"/>
    <col min="881" max="881" width="14.43" customWidth="true" style="1"/>
    <col min="882" max="882" width="14.43" customWidth="true" style="1"/>
    <col min="883" max="883" width="14.43" customWidth="true" style="1"/>
    <col min="884" max="884" width="14.43" customWidth="true" style="1"/>
    <col min="885" max="885" width="14.43" customWidth="true" style="1"/>
    <col min="886" max="886" width="14.43" customWidth="true" style="1"/>
    <col min="887" max="887" width="14.43" customWidth="true" style="1"/>
    <col min="888" max="888" width="14.43" customWidth="true" style="1"/>
    <col min="889" max="889" width="14.43" customWidth="true" style="1"/>
    <col min="890" max="890" width="14.43" customWidth="true" style="1"/>
    <col min="891" max="891" width="14.43" customWidth="true" style="1"/>
    <col min="892" max="892" width="14.43" customWidth="true" style="1"/>
    <col min="893" max="893" width="14.43" customWidth="true" style="1"/>
    <col min="894" max="894" width="14.43" customWidth="true" style="1"/>
    <col min="895" max="895" width="14.43" customWidth="true" style="1"/>
    <col min="896" max="896" width="14.43" customWidth="true" style="1"/>
    <col min="897" max="897" width="14.43" customWidth="true" style="1"/>
    <col min="898" max="898" width="14.43" customWidth="true" style="1"/>
    <col min="899" max="899" width="14.43" customWidth="true" style="1"/>
    <col min="900" max="900" width="14.43" customWidth="true" style="1"/>
    <col min="901" max="901" width="14.43" customWidth="true" style="1"/>
    <col min="902" max="902" width="14.43" customWidth="true" style="1"/>
    <col min="903" max="903" width="14.43" customWidth="true" style="1"/>
    <col min="904" max="904" width="14.43" customWidth="true" style="1"/>
    <col min="905" max="905" width="14.43" customWidth="true" style="1"/>
    <col min="906" max="906" width="14.43" customWidth="true" style="1"/>
    <col min="907" max="907" width="14.43" customWidth="true" style="1"/>
    <col min="908" max="908" width="14.43" customWidth="true" style="1"/>
    <col min="909" max="909" width="14.43" customWidth="true" style="1"/>
    <col min="910" max="910" width="14.43" customWidth="true" style="1"/>
    <col min="911" max="911" width="14.43" customWidth="true" style="1"/>
    <col min="912" max="912" width="14.43" customWidth="true" style="1"/>
    <col min="913" max="913" width="14.43" customWidth="true" style="1"/>
    <col min="914" max="914" width="14.43" customWidth="true" style="1"/>
    <col min="915" max="915" width="14.43" customWidth="true" style="1"/>
    <col min="916" max="916" width="14.43" customWidth="true" style="1"/>
    <col min="917" max="917" width="14.43" customWidth="true" style="1"/>
    <col min="918" max="918" width="14.43" customWidth="true" style="1"/>
    <col min="919" max="919" width="14.43" customWidth="true" style="1"/>
    <col min="920" max="920" width="14.43" customWidth="true" style="1"/>
    <col min="921" max="921" width="14.43" customWidth="true" style="1"/>
    <col min="922" max="922" width="14.43" customWidth="true" style="1"/>
    <col min="923" max="923" width="14.43" customWidth="true" style="1"/>
    <col min="924" max="924" width="14.43" customWidth="true" style="1"/>
    <col min="925" max="925" width="14.43" customWidth="true" style="1"/>
    <col min="926" max="926" width="14.43" customWidth="true" style="1"/>
    <col min="927" max="927" width="14.43" customWidth="true" style="1"/>
    <col min="928" max="928" width="14.43" customWidth="true" style="1"/>
    <col min="929" max="929" width="14.43" customWidth="true" style="1"/>
    <col min="930" max="930" width="14.43" customWidth="true" style="1"/>
    <col min="931" max="931" width="14.43" customWidth="true" style="1"/>
    <col min="932" max="932" width="14.43" customWidth="true" style="1"/>
    <col min="933" max="933" width="14.43" customWidth="true" style="1"/>
    <col min="934" max="934" width="14.43" customWidth="true" style="1"/>
    <col min="935" max="935" width="14.43" customWidth="true" style="1"/>
    <col min="936" max="936" width="14.43" customWidth="true" style="1"/>
    <col min="937" max="937" width="14.43" customWidth="true" style="1"/>
    <col min="938" max="938" width="14.43" customWidth="true" style="1"/>
    <col min="939" max="939" width="14.43" customWidth="true" style="1"/>
    <col min="940" max="940" width="14.43" customWidth="true" style="1"/>
    <col min="941" max="941" width="14.43" customWidth="true" style="1"/>
    <col min="942" max="942" width="14.43" customWidth="true" style="1"/>
    <col min="943" max="943" width="14.43" customWidth="true" style="1"/>
    <col min="944" max="944" width="14.43" customWidth="true" style="1"/>
    <col min="945" max="945" width="14.43" customWidth="true" style="1"/>
    <col min="946" max="946" width="14.43" customWidth="true" style="1"/>
    <col min="947" max="947" width="14.43" customWidth="true" style="1"/>
    <col min="948" max="948" width="14.43" customWidth="true" style="1"/>
    <col min="949" max="949" width="14.43" customWidth="true" style="1"/>
    <col min="950" max="950" width="14.43" customWidth="true" style="1"/>
    <col min="951" max="951" width="14.43" customWidth="true" style="1"/>
    <col min="952" max="952" width="14.43" customWidth="true" style="1"/>
    <col min="953" max="953" width="14.43" customWidth="true" style="1"/>
    <col min="954" max="954" width="14.43" customWidth="true" style="1"/>
    <col min="955" max="955" width="14.43" customWidth="true" style="1"/>
    <col min="956" max="956" width="14.43" customWidth="true" style="1"/>
    <col min="957" max="957" width="14.43" customWidth="true" style="1"/>
    <col min="958" max="958" width="14.43" customWidth="true" style="1"/>
    <col min="959" max="959" width="14.43" customWidth="true" style="1"/>
    <col min="960" max="960" width="14.43" customWidth="true" style="1"/>
    <col min="961" max="961" width="14.43" customWidth="true" style="1"/>
    <col min="962" max="962" width="14.43" customWidth="true" style="1"/>
    <col min="963" max="963" width="14.43" customWidth="true" style="1"/>
    <col min="964" max="964" width="14.43" customWidth="true" style="1"/>
    <col min="965" max="965" width="14.43" customWidth="true" style="1"/>
    <col min="966" max="966" width="14.43" customWidth="true" style="1"/>
    <col min="967" max="967" width="14.43" customWidth="true" style="1"/>
    <col min="968" max="968" width="14.43" customWidth="true" style="1"/>
    <col min="969" max="969" width="14.43" customWidth="true" style="1"/>
    <col min="970" max="970" width="14.43" customWidth="true" style="1"/>
    <col min="971" max="971" width="14.43" customWidth="true" style="1"/>
    <col min="972" max="972" width="14.43" customWidth="true" style="1"/>
    <col min="973" max="973" width="14.43" customWidth="true" style="1"/>
    <col min="974" max="974" width="14.43" customWidth="true" style="1"/>
    <col min="975" max="975" width="14.43" customWidth="true" style="1"/>
    <col min="976" max="976" width="14.43" customWidth="true" style="1"/>
    <col min="977" max="977" width="14.43" customWidth="true" style="1"/>
    <col min="978" max="978" width="14.43" customWidth="true" style="1"/>
    <col min="979" max="979" width="14.43" customWidth="true" style="1"/>
    <col min="980" max="980" width="14.43" customWidth="true" style="1"/>
    <col min="981" max="981" width="14.43" customWidth="true" style="1"/>
    <col min="982" max="982" width="14.43" customWidth="true" style="1"/>
    <col min="983" max="983" width="14.43" customWidth="true" style="1"/>
    <col min="984" max="984" width="14.43" customWidth="true" style="1"/>
    <col min="985" max="985" width="14.43" customWidth="true" style="1"/>
    <col min="986" max="986" width="14.43" customWidth="true" style="1"/>
    <col min="987" max="987" width="14.43" customWidth="true" style="1"/>
    <col min="988" max="988" width="14.43" customWidth="true" style="1"/>
    <col min="989" max="989" width="14.43" customWidth="true" style="1"/>
    <col min="990" max="990" width="14.43" customWidth="true" style="1"/>
    <col min="991" max="991" width="14.43" customWidth="true" style="1"/>
    <col min="992" max="992" width="14.43" customWidth="true" style="1"/>
    <col min="993" max="993" width="14.43" customWidth="true" style="1"/>
    <col min="994" max="994" width="14.43" customWidth="true" style="1"/>
    <col min="995" max="995" width="14.43" customWidth="true" style="1"/>
    <col min="996" max="996" width="14.43" customWidth="true" style="1"/>
    <col min="997" max="997" width="14.43" customWidth="true" style="1"/>
    <col min="998" max="998" width="14.43" customWidth="true" style="1"/>
    <col min="999" max="999" width="14.43" customWidth="true" style="1"/>
    <col min="1000" max="1000" width="14.43" customWidth="true" style="1"/>
    <col min="1001" max="1001" width="14.43" customWidth="true" style="1"/>
    <col min="1002" max="1002" width="14.43" customWidth="true" style="1"/>
    <col min="1003" max="1003" width="14.43" customWidth="true" style="1"/>
    <col min="1004" max="1004" width="14.43" customWidth="true" style="1"/>
    <col min="1005" max="1005" width="14.43" customWidth="true" style="1"/>
    <col min="1006" max="1006" width="14.43" customWidth="true" style="1"/>
    <col min="1007" max="1007" width="14.43" customWidth="true" style="1"/>
    <col min="1008" max="1008" width="14.43" customWidth="true" style="1"/>
    <col min="1009" max="1009" width="14.43" customWidth="true" style="1"/>
    <col min="1010" max="1010" width="14.43" customWidth="true" style="1"/>
    <col min="1011" max="1011" width="14.43" customWidth="true" style="1"/>
    <col min="1012" max="1012" width="14.43" customWidth="true" style="1"/>
    <col min="1013" max="1013" width="14.43" customWidth="true" style="1"/>
    <col min="1014" max="1014" width="14.43" customWidth="true" style="1"/>
    <col min="1015" max="1015" width="14.43" customWidth="true" style="1"/>
    <col min="1016" max="1016" width="14.43" customWidth="true" style="1"/>
    <col min="1017" max="1017" width="14.43" customWidth="true" style="1"/>
    <col min="1018" max="1018" width="14.43" customWidth="true" style="1"/>
    <col min="1019" max="1019" width="14.43" customWidth="true" style="1"/>
    <col min="1020" max="1020" width="14.43" customWidth="true" style="1"/>
    <col min="1021" max="1021" width="14.43" customWidth="true" style="1"/>
    <col min="1022" max="1022" width="14.43" customWidth="true" style="1"/>
    <col min="1023" max="1023" width="14.43" customWidth="true" style="1"/>
    <col min="1024" max="1024" width="14.43" customWidth="true" style="1"/>
    <col min="1025" max="1025" width="14.43" customWidth="true" style="1"/>
  </cols>
  <sheetData>
    <row r="1" spans="1:1025" customHeight="1" ht="15">
      <c r="A1" s="2" t="s">
        <v>0</v>
      </c>
      <c r="B1" s="3"/>
      <c r="C1" s="3"/>
      <c r="D1" s="3"/>
      <c r="E1" s="3"/>
      <c r="F1" s="3"/>
      <c r="G1" s="4"/>
      <c r="H1" s="4"/>
      <c r="I1" s="5"/>
      <c r="J1" s="6"/>
      <c r="K1" s="6"/>
      <c r="L1" s="6"/>
      <c r="M1" s="6"/>
      <c r="N1" s="6"/>
      <c r="O1" s="7"/>
      <c r="P1" s="7"/>
      <c r="Q1" s="7"/>
      <c r="R1" s="8"/>
      <c r="S1" s="9"/>
      <c r="T1" s="10"/>
      <c r="U1" s="9"/>
      <c r="V1" s="9"/>
      <c r="W1" s="9"/>
      <c r="X1" s="9"/>
      <c r="Y1" s="9"/>
      <c r="Z1" s="9"/>
      <c r="AA1" s="9"/>
      <c r="AB1" s="9"/>
      <c r="AC1" s="9"/>
      <c r="AD1" s="9"/>
      <c r="AE1" s="9"/>
      <c r="AF1" s="9"/>
      <c r="AG1" s="9"/>
    </row>
    <row r="2" spans="1:1025" customHeight="1" ht="27.75">
      <c r="A2" s="11" t="s">
        <v>1</v>
      </c>
      <c r="B2" s="3"/>
      <c r="C2" s="3"/>
      <c r="D2" s="3"/>
      <c r="E2" s="3"/>
      <c r="F2" s="3"/>
      <c r="G2" s="4"/>
      <c r="H2" s="4"/>
      <c r="I2" s="12" t="s">
        <v>2</v>
      </c>
      <c r="J2" s="12"/>
      <c r="K2" s="13">
        <f>SUM(DiscsOrdered)</f>
        <v>0</v>
      </c>
      <c r="L2" s="13"/>
      <c r="M2" s="14"/>
      <c r="N2" s="15" t="str">
        <f>IF($AC3="NA","CONGRATS!","Add "&amp;$AC$3-$K$2)</f>
        <v>Add 50</v>
      </c>
      <c r="O2" s="16" t="s">
        <v>3</v>
      </c>
      <c r="P2" s="17"/>
      <c r="Q2" s="14"/>
      <c r="R2" s="14"/>
      <c r="S2" s="14"/>
      <c r="T2" s="14"/>
      <c r="U2" s="14"/>
      <c r="V2" s="14"/>
      <c r="W2" s="14"/>
      <c r="X2" s="18" t="s">
        <v>4</v>
      </c>
      <c r="Y2" s="18" t="s">
        <v>5</v>
      </c>
      <c r="Z2" s="18" t="s">
        <v>6</v>
      </c>
      <c r="AA2" s="18" t="s">
        <v>7</v>
      </c>
      <c r="AB2" s="19" t="s">
        <v>8</v>
      </c>
      <c r="AC2" s="20" t="s">
        <v>9</v>
      </c>
      <c r="AD2" s="21" t="str">
        <f>IF($K$2&gt;=500,$AB$2,IF($K$2&gt;=200,$AA$2,IF($K$2&gt;=100,$Z$2,IF($K$2&gt;=50,$Y$2,$X$2))))</f>
        <v>25 Discs</v>
      </c>
      <c r="AE2" s="14">
        <f>MATCH($AD$2,$X$2:$AB$2,0)</f>
        <v>1</v>
      </c>
      <c r="AF2" s="14"/>
      <c r="AG2" s="14"/>
    </row>
    <row r="3" spans="1:1025" customHeight="1" ht="60.75">
      <c r="A3" s="2" t="s">
        <v>0</v>
      </c>
      <c r="B3" s="3"/>
      <c r="C3" s="3"/>
      <c r="D3" s="22"/>
      <c r="E3" s="3"/>
      <c r="F3" s="3"/>
      <c r="G3" s="4"/>
      <c r="H3" s="4"/>
      <c r="I3" s="23" t="s">
        <v>10</v>
      </c>
      <c r="J3" s="23"/>
      <c r="K3" s="24" t="e">
        <f>SUM(Order_Table!EstimatedSubtotal)</f>
        <v>#NAME?</v>
      </c>
      <c r="L3" s="24"/>
      <c r="M3" s="24"/>
      <c r="N3" s="25" t="s">
        <v>11</v>
      </c>
      <c r="O3" s="25"/>
      <c r="P3" s="25"/>
      <c r="Q3" s="25"/>
      <c r="R3" s="25"/>
      <c r="S3" s="25"/>
      <c r="T3" s="25"/>
      <c r="U3" s="14"/>
      <c r="V3" s="14"/>
      <c r="W3" s="14"/>
      <c r="X3" s="26">
        <v>50</v>
      </c>
      <c r="Y3" s="26">
        <v>100</v>
      </c>
      <c r="Z3" s="26">
        <v>200</v>
      </c>
      <c r="AA3" s="26">
        <v>500</v>
      </c>
      <c r="AB3" s="27" t="s">
        <v>12</v>
      </c>
      <c r="AC3" s="20">
        <f>HLOOKUP($AD$2,X2:AB3,2,0)</f>
        <v>50</v>
      </c>
      <c r="AD3" s="14"/>
      <c r="AE3" s="14"/>
      <c r="AF3" s="14"/>
      <c r="AG3" s="14"/>
    </row>
    <row r="4" spans="1:1025" customHeight="1" ht="33">
      <c r="A4" s="2" t="s">
        <v>0</v>
      </c>
      <c r="B4" s="3"/>
      <c r="C4" s="22"/>
      <c r="D4" s="22"/>
      <c r="E4" s="3"/>
      <c r="F4" s="3"/>
      <c r="G4" s="28" t="s">
        <v>13</v>
      </c>
      <c r="H4" s="29" t="s">
        <v>14</v>
      </c>
      <c r="I4" s="30"/>
      <c r="J4" s="30"/>
      <c r="K4" s="30"/>
      <c r="L4" s="30"/>
      <c r="M4" s="30"/>
      <c r="N4" s="31" t="s">
        <v>15</v>
      </c>
      <c r="O4" s="31"/>
      <c r="P4" s="32">
        <f>TODAY()</f>
        <v>45413</v>
      </c>
      <c r="Q4" s="32"/>
      <c r="R4" s="32"/>
      <c r="S4" s="32"/>
      <c r="T4" s="32"/>
      <c r="U4" s="33"/>
      <c r="V4" s="33"/>
      <c r="W4" s="33"/>
      <c r="X4" s="33"/>
      <c r="Y4" s="33"/>
      <c r="Z4" s="33"/>
      <c r="AA4" s="33"/>
      <c r="AB4" s="14"/>
      <c r="AC4" s="9"/>
      <c r="AD4" s="9"/>
      <c r="AE4" s="9"/>
      <c r="AF4" s="33"/>
      <c r="AG4" s="33"/>
    </row>
    <row r="5" spans="1:1025" customHeight="1" ht="33">
      <c r="A5" s="2" t="s">
        <v>0</v>
      </c>
      <c r="B5" s="3"/>
      <c r="C5" s="22"/>
      <c r="D5" s="22"/>
      <c r="E5" s="3"/>
      <c r="F5" s="3"/>
      <c r="G5" s="28"/>
      <c r="H5" s="29" t="s">
        <v>16</v>
      </c>
      <c r="I5" s="34"/>
      <c r="J5" s="34"/>
      <c r="K5" s="34"/>
      <c r="L5" s="34"/>
      <c r="M5" s="34"/>
      <c r="N5" s="31" t="s">
        <v>17</v>
      </c>
      <c r="O5" s="31"/>
      <c r="P5" s="35" t="s">
        <v>0</v>
      </c>
      <c r="Q5" s="35"/>
      <c r="R5" s="35"/>
      <c r="S5" s="35"/>
      <c r="T5" s="35"/>
      <c r="U5" s="33"/>
      <c r="V5" s="36" t="s">
        <v>18</v>
      </c>
      <c r="W5" s="33"/>
      <c r="X5" s="33"/>
      <c r="Y5" s="33"/>
      <c r="Z5" s="33"/>
      <c r="AA5" s="33"/>
      <c r="AB5" s="33"/>
      <c r="AC5" s="33"/>
      <c r="AD5" s="33"/>
      <c r="AE5" s="33"/>
      <c r="AF5" s="33"/>
      <c r="AG5" s="33"/>
    </row>
    <row r="6" spans="1:1025" customHeight="1" ht="33">
      <c r="A6" s="2" t="s">
        <v>0</v>
      </c>
      <c r="B6" s="3"/>
      <c r="C6" s="37" t="s">
        <v>19</v>
      </c>
      <c r="D6" s="38"/>
      <c r="E6" s="3"/>
      <c r="F6" s="3"/>
      <c r="G6" s="28"/>
      <c r="H6" s="29" t="s">
        <v>20</v>
      </c>
      <c r="I6" s="34"/>
      <c r="J6" s="34"/>
      <c r="K6" s="34"/>
      <c r="L6" s="34"/>
      <c r="M6" s="34"/>
      <c r="N6" s="31" t="s">
        <v>21</v>
      </c>
      <c r="O6" s="31"/>
      <c r="P6" s="35" t="s">
        <v>0</v>
      </c>
      <c r="Q6" s="35"/>
      <c r="R6" s="35"/>
      <c r="S6" s="35"/>
      <c r="T6" s="35"/>
      <c r="U6" s="33"/>
      <c r="V6" s="39"/>
      <c r="W6" s="40" t="s">
        <v>22</v>
      </c>
      <c r="X6" s="40"/>
      <c r="Y6" s="40"/>
      <c r="Z6" s="33"/>
      <c r="AA6" s="33"/>
      <c r="AB6" s="33"/>
      <c r="AC6" s="33"/>
      <c r="AD6" s="33"/>
      <c r="AE6" s="33"/>
      <c r="AF6" s="33"/>
      <c r="AG6" s="33"/>
    </row>
    <row r="7" spans="1:1025" customHeight="1" ht="33">
      <c r="A7" s="2" t="s">
        <v>0</v>
      </c>
      <c r="B7" s="3"/>
      <c r="C7" s="41" t="s">
        <v>19</v>
      </c>
      <c r="D7" s="42"/>
      <c r="E7" s="3"/>
      <c r="F7" s="3"/>
      <c r="G7" s="28"/>
      <c r="H7" s="29" t="s">
        <v>23</v>
      </c>
      <c r="I7" s="30"/>
      <c r="J7" s="30"/>
      <c r="K7" s="29" t="s">
        <v>24</v>
      </c>
      <c r="L7" s="34"/>
      <c r="M7" s="34"/>
      <c r="N7" s="31" t="s">
        <v>25</v>
      </c>
      <c r="O7" s="31"/>
      <c r="P7" s="35"/>
      <c r="Q7" s="35"/>
      <c r="R7" s="35"/>
      <c r="S7" s="35"/>
      <c r="T7" s="35"/>
      <c r="U7" s="33"/>
      <c r="V7" s="43" t="s">
        <v>26</v>
      </c>
      <c r="W7" s="40" t="s">
        <v>27</v>
      </c>
      <c r="X7" s="40"/>
      <c r="Y7" s="40"/>
      <c r="Z7" s="33"/>
      <c r="AA7" s="33"/>
      <c r="AB7" s="33"/>
      <c r="AC7" s="33"/>
      <c r="AD7" s="33"/>
      <c r="AE7" s="33"/>
      <c r="AF7" s="33"/>
      <c r="AG7" s="33"/>
    </row>
    <row r="8" spans="1:1025" customHeight="1" ht="33">
      <c r="A8" s="2" t="s">
        <v>0</v>
      </c>
      <c r="B8" s="3"/>
      <c r="C8" s="44"/>
      <c r="D8" s="22"/>
      <c r="E8" s="3"/>
      <c r="F8" s="3"/>
      <c r="G8" s="28"/>
      <c r="H8" s="29" t="s">
        <v>28</v>
      </c>
      <c r="I8" s="30"/>
      <c r="J8" s="30"/>
      <c r="K8" s="29" t="s">
        <v>29</v>
      </c>
      <c r="L8" s="34"/>
      <c r="M8" s="34"/>
      <c r="N8" s="31" t="s">
        <v>30</v>
      </c>
      <c r="O8" s="31"/>
      <c r="P8" s="35"/>
      <c r="Q8" s="35"/>
      <c r="R8" s="35"/>
      <c r="S8" s="35"/>
      <c r="T8" s="35"/>
      <c r="U8" s="33"/>
      <c r="V8" s="45"/>
      <c r="W8" s="40" t="s">
        <v>31</v>
      </c>
      <c r="X8" s="40"/>
      <c r="Y8" s="40"/>
      <c r="Z8" s="33"/>
      <c r="AA8" s="33"/>
      <c r="AB8" s="33"/>
      <c r="AC8" s="33"/>
      <c r="AD8" s="33"/>
      <c r="AE8" s="33"/>
      <c r="AF8" s="33"/>
      <c r="AG8" s="33"/>
    </row>
    <row r="9" spans="1:1025" customHeight="1" ht="33">
      <c r="A9" s="2" t="s">
        <v>0</v>
      </c>
      <c r="B9" s="3"/>
      <c r="C9" s="46"/>
      <c r="D9" s="22"/>
      <c r="E9" s="3"/>
      <c r="F9" s="3"/>
      <c r="G9" s="28" t="s">
        <v>32</v>
      </c>
      <c r="H9" s="29" t="s">
        <v>14</v>
      </c>
      <c r="I9" s="34"/>
      <c r="J9" s="34"/>
      <c r="K9" s="34"/>
      <c r="L9" s="34"/>
      <c r="M9" s="34"/>
      <c r="N9" s="31" t="s">
        <v>33</v>
      </c>
      <c r="O9" s="31"/>
      <c r="P9" s="35"/>
      <c r="Q9" s="35"/>
      <c r="R9" s="35"/>
      <c r="S9" s="35"/>
      <c r="T9" s="35"/>
      <c r="U9" s="33"/>
      <c r="V9" s="47"/>
      <c r="W9" s="40" t="s">
        <v>34</v>
      </c>
      <c r="X9" s="40"/>
      <c r="Y9" s="40"/>
      <c r="Z9" s="33"/>
      <c r="AA9" s="33"/>
      <c r="AB9" s="33"/>
      <c r="AC9" s="33"/>
      <c r="AD9" s="33"/>
      <c r="AE9" s="33"/>
      <c r="AF9" s="33"/>
      <c r="AG9" s="33"/>
    </row>
    <row r="10" spans="1:1025" customHeight="1" ht="33">
      <c r="A10" s="2" t="s">
        <v>0</v>
      </c>
      <c r="B10" s="3"/>
      <c r="C10" s="48" t="s">
        <v>35</v>
      </c>
      <c r="D10" s="49" t="s">
        <v>36</v>
      </c>
      <c r="E10" s="3"/>
      <c r="F10" s="3"/>
      <c r="G10" s="28"/>
      <c r="H10" s="29" t="s">
        <v>20</v>
      </c>
      <c r="I10" s="34"/>
      <c r="J10" s="34"/>
      <c r="K10" s="34"/>
      <c r="L10" s="34"/>
      <c r="M10" s="34"/>
      <c r="N10" s="31" t="s">
        <v>37</v>
      </c>
      <c r="O10" s="31"/>
      <c r="P10" s="35"/>
      <c r="Q10" s="35"/>
      <c r="R10" s="35"/>
      <c r="S10" s="35"/>
      <c r="T10" s="35"/>
      <c r="U10" s="50"/>
      <c r="V10" s="50"/>
      <c r="W10" s="50"/>
      <c r="X10" s="50"/>
      <c r="Y10" s="50"/>
      <c r="Z10" s="50"/>
      <c r="AA10" s="50"/>
      <c r="AB10" s="50" t="s">
        <v>0</v>
      </c>
      <c r="AC10" s="50"/>
      <c r="AD10" s="50"/>
      <c r="AE10" s="50"/>
      <c r="AF10" s="50"/>
      <c r="AG10" s="50"/>
    </row>
    <row r="11" spans="1:1025" customHeight="1" ht="33">
      <c r="A11" s="2" t="s">
        <v>0</v>
      </c>
      <c r="B11" s="3"/>
      <c r="C11" s="51" t="s">
        <v>38</v>
      </c>
      <c r="D11" s="22"/>
      <c r="E11" s="3"/>
      <c r="F11" s="3"/>
      <c r="G11" s="28"/>
      <c r="H11" s="29" t="s">
        <v>23</v>
      </c>
      <c r="I11" s="30"/>
      <c r="J11" s="30"/>
      <c r="K11" s="29" t="s">
        <v>24</v>
      </c>
      <c r="L11" s="34"/>
      <c r="M11" s="34"/>
      <c r="N11" s="52" t="s">
        <v>39</v>
      </c>
      <c r="O11" s="53"/>
      <c r="P11" s="53"/>
      <c r="Q11" s="54" t="s">
        <v>40</v>
      </c>
      <c r="R11" s="55"/>
      <c r="S11" s="55"/>
      <c r="T11" s="55"/>
      <c r="U11" s="56"/>
      <c r="V11" s="56"/>
      <c r="W11" s="56"/>
      <c r="X11" s="56"/>
      <c r="Y11" s="56"/>
      <c r="Z11" s="56"/>
      <c r="AA11" s="56"/>
      <c r="AB11" s="57" t="s">
        <v>0</v>
      </c>
      <c r="AC11" s="57"/>
      <c r="AD11" s="57"/>
      <c r="AE11" s="57"/>
      <c r="AF11" s="56"/>
      <c r="AG11" s="56"/>
    </row>
    <row r="12" spans="1:1025" customHeight="1" ht="33">
      <c r="A12" s="2" t="s">
        <v>0</v>
      </c>
      <c r="B12" s="3"/>
      <c r="C12" s="58" t="s">
        <v>41</v>
      </c>
      <c r="D12" s="22"/>
      <c r="E12" s="3"/>
      <c r="F12" s="3"/>
      <c r="G12" s="28"/>
      <c r="H12" s="29" t="s">
        <v>42</v>
      </c>
      <c r="I12" s="30"/>
      <c r="J12" s="30"/>
      <c r="K12" s="29" t="s">
        <v>29</v>
      </c>
      <c r="L12" s="34"/>
      <c r="M12" s="34"/>
      <c r="N12" s="52" t="s">
        <v>43</v>
      </c>
      <c r="O12" s="53"/>
      <c r="P12" s="53"/>
      <c r="Q12" s="59" t="s">
        <v>44</v>
      </c>
      <c r="R12" s="59"/>
      <c r="S12" s="55"/>
      <c r="T12" s="55"/>
      <c r="U12" s="9"/>
      <c r="V12" s="9"/>
      <c r="W12" s="9"/>
      <c r="X12" s="9"/>
      <c r="Y12" s="9"/>
      <c r="Z12" s="9"/>
      <c r="AA12" s="9"/>
      <c r="AB12" s="9"/>
      <c r="AC12" s="9"/>
      <c r="AD12" s="9"/>
      <c r="AE12" s="9"/>
      <c r="AF12" s="9"/>
      <c r="AG12" s="9"/>
    </row>
    <row r="13" spans="1:1025" customHeight="1" ht="89.55">
      <c r="A13" s="2" t="s">
        <v>0</v>
      </c>
      <c r="B13" s="3"/>
      <c r="C13" s="3"/>
      <c r="D13" s="22"/>
      <c r="E13" s="3"/>
      <c r="F13" s="3"/>
      <c r="G13" s="28" t="s">
        <v>45</v>
      </c>
      <c r="H13" s="60" t="s">
        <v>0</v>
      </c>
      <c r="I13" s="60"/>
      <c r="J13" s="60"/>
      <c r="K13" s="60"/>
      <c r="L13" s="60"/>
      <c r="M13" s="60"/>
      <c r="N13" s="60"/>
      <c r="O13" s="60"/>
      <c r="P13" s="60"/>
      <c r="Q13" s="60"/>
      <c r="R13" s="60"/>
      <c r="S13" s="60"/>
      <c r="T13" s="60"/>
      <c r="U13" s="61"/>
      <c r="V13" s="61"/>
      <c r="W13" s="61"/>
      <c r="X13" s="61"/>
      <c r="Y13" s="61"/>
      <c r="Z13" s="61"/>
      <c r="AA13" s="61"/>
      <c r="AB13" s="61"/>
      <c r="AC13" s="9"/>
      <c r="AD13" s="9"/>
      <c r="AE13" s="9"/>
      <c r="AF13" s="61"/>
      <c r="AG13" s="61"/>
    </row>
    <row r="14" spans="1:1025" customHeight="1" ht="19.5">
      <c r="A14" s="2" t="s">
        <v>0</v>
      </c>
      <c r="B14" s="62" t="s">
        <v>46</v>
      </c>
      <c r="C14" s="62" t="s">
        <v>47</v>
      </c>
      <c r="D14" s="62" t="s">
        <v>48</v>
      </c>
      <c r="E14" s="62" t="s">
        <v>49</v>
      </c>
      <c r="F14" s="62" t="s">
        <v>50</v>
      </c>
      <c r="G14" s="63" t="s">
        <v>51</v>
      </c>
      <c r="H14" s="63"/>
      <c r="I14" s="63"/>
      <c r="J14" s="63"/>
      <c r="K14" s="63"/>
      <c r="L14" s="63"/>
      <c r="M14" s="63"/>
      <c r="N14" s="63"/>
      <c r="O14" s="63"/>
      <c r="P14" s="63"/>
      <c r="Q14" s="63"/>
      <c r="R14" s="63"/>
      <c r="S14" s="63"/>
      <c r="T14" s="63"/>
      <c r="U14" s="9"/>
      <c r="V14" s="9"/>
      <c r="W14" s="9"/>
      <c r="X14" s="9"/>
      <c r="Y14" s="9"/>
      <c r="Z14" s="9"/>
      <c r="AA14" s="9"/>
      <c r="AB14" s="9"/>
      <c r="AC14" s="9"/>
      <c r="AD14" s="9"/>
      <c r="AE14" s="9"/>
      <c r="AF14" s="9"/>
      <c r="AG14" s="9"/>
    </row>
    <row r="15" spans="1:1025" customHeight="1" ht="21.6">
      <c r="A15" s="2" t="s">
        <v>0</v>
      </c>
      <c r="B15" s="2">
        <v>1</v>
      </c>
      <c r="C15" s="2" t="str">
        <f>IF(SUM(G16:G21)&gt;0,B15,"")</f>
        <v/>
      </c>
      <c r="D15" s="2">
        <v>1</v>
      </c>
      <c r="E15" s="2"/>
      <c r="F15" s="2"/>
      <c r="G15" s="48"/>
      <c r="H15" s="48" t="s">
        <v>52</v>
      </c>
      <c r="I15" s="48"/>
      <c r="J15" s="48"/>
      <c r="K15" s="48"/>
      <c r="L15" s="48"/>
      <c r="M15" s="48"/>
      <c r="N15" s="48"/>
      <c r="O15" s="48"/>
      <c r="P15" s="48"/>
      <c r="Q15" s="48"/>
      <c r="R15" s="48"/>
      <c r="S15" s="48"/>
      <c r="T15" s="49">
        <f>SUM(G16:G21)</f>
        <v>0</v>
      </c>
      <c r="U15" s="64"/>
      <c r="V15" s="64"/>
      <c r="W15" s="64"/>
      <c r="X15" s="64"/>
      <c r="Y15" s="64"/>
      <c r="Z15" s="64"/>
      <c r="AA15" s="64"/>
      <c r="AB15" s="64"/>
      <c r="AC15" s="64"/>
      <c r="AD15" s="64"/>
      <c r="AE15" s="64"/>
      <c r="AF15" s="64"/>
      <c r="AG15" s="64"/>
    </row>
    <row r="16" spans="1:1025" customHeight="1" ht="21.6">
      <c r="A16" s="2" t="s">
        <v>0</v>
      </c>
      <c r="B16" s="2">
        <v>2</v>
      </c>
      <c r="C16" s="2" t="str">
        <f>IF(SUM(C17:C21)&gt;0,B16,"")</f>
        <v/>
      </c>
      <c r="D16" s="2">
        <v>2</v>
      </c>
      <c r="E16" s="2" t="s">
        <v>53</v>
      </c>
      <c r="F16" s="2" t="s">
        <v>54</v>
      </c>
      <c r="G16" s="58" t="s">
        <v>55</v>
      </c>
      <c r="H16" s="51" t="s">
        <v>56</v>
      </c>
      <c r="I16" s="58"/>
      <c r="J16" s="58" t="s">
        <v>57</v>
      </c>
      <c r="K16" s="58" t="s">
        <v>58</v>
      </c>
      <c r="L16" s="58" t="s">
        <v>59</v>
      </c>
      <c r="M16" s="58" t="s">
        <v>60</v>
      </c>
      <c r="N16" s="58" t="s">
        <v>61</v>
      </c>
      <c r="O16" s="58" t="s">
        <v>62</v>
      </c>
      <c r="P16" s="58" t="s">
        <v>63</v>
      </c>
      <c r="Q16" s="58" t="s">
        <v>64</v>
      </c>
      <c r="R16" s="58"/>
      <c r="S16" s="58"/>
      <c r="T16" s="58"/>
      <c r="U16" s="9"/>
      <c r="V16" s="9"/>
      <c r="W16" s="9"/>
      <c r="X16" s="9"/>
      <c r="Y16" s="9"/>
      <c r="Z16" s="9"/>
      <c r="AA16" s="9"/>
      <c r="AB16" s="9"/>
      <c r="AC16" s="9"/>
      <c r="AD16" s="9"/>
      <c r="AE16" s="9"/>
      <c r="AF16" s="9"/>
      <c r="AG16" s="9"/>
    </row>
    <row r="17" spans="1:1025" customHeight="1" ht="21.6">
      <c r="A17" s="2" t="s">
        <v>0</v>
      </c>
      <c r="B17" s="2">
        <v>3</v>
      </c>
      <c r="C17" s="2" t="str">
        <f>IF(G17=0,"",IF(ISTEXT(G17),"",B17))</f>
        <v/>
      </c>
      <c r="D17" s="2"/>
      <c r="E17" s="2"/>
      <c r="F17" s="2"/>
      <c r="G17" s="39">
        <f>SUM(J17:T17)</f>
        <v>0</v>
      </c>
      <c r="H17" s="37" t="s">
        <v>65</v>
      </c>
      <c r="I17" s="38"/>
      <c r="J17" s="39"/>
      <c r="K17" s="45" t="s">
        <v>66</v>
      </c>
      <c r="L17" s="45" t="s">
        <v>66</v>
      </c>
      <c r="M17" s="45" t="s">
        <v>66</v>
      </c>
      <c r="N17" s="45" t="s">
        <v>66</v>
      </c>
      <c r="O17" s="43" t="s">
        <v>26</v>
      </c>
      <c r="P17" s="39"/>
      <c r="Q17" s="39"/>
      <c r="R17" s="58"/>
      <c r="S17" s="58"/>
      <c r="T17" s="58"/>
      <c r="U17" s="9"/>
      <c r="V17" s="9"/>
      <c r="W17" s="9"/>
      <c r="X17" s="9"/>
      <c r="Y17" s="9"/>
      <c r="Z17" s="9"/>
      <c r="AA17" s="9"/>
      <c r="AB17" s="9"/>
      <c r="AC17" s="9"/>
      <c r="AD17" s="9"/>
      <c r="AE17" s="9"/>
      <c r="AF17" s="9"/>
      <c r="AG17" s="9"/>
    </row>
    <row r="18" spans="1:1025" customHeight="1" ht="21.6">
      <c r="A18" s="2" t="s">
        <v>0</v>
      </c>
      <c r="B18" s="2">
        <v>4</v>
      </c>
      <c r="C18" s="2" t="str">
        <f>IF(G18=0,"",IF(ISTEXT(G18),"",B18))</f>
        <v/>
      </c>
      <c r="D18" s="2"/>
      <c r="E18" s="2"/>
      <c r="F18" s="2"/>
      <c r="G18" s="39">
        <f>SUM(J18:T18)</f>
        <v>0</v>
      </c>
      <c r="H18" s="37" t="s">
        <v>67</v>
      </c>
      <c r="I18" s="38"/>
      <c r="J18" s="39"/>
      <c r="K18" s="45" t="s">
        <v>66</v>
      </c>
      <c r="L18" s="45" t="s">
        <v>66</v>
      </c>
      <c r="M18" s="45" t="s">
        <v>66</v>
      </c>
      <c r="N18" s="45" t="s">
        <v>66</v>
      </c>
      <c r="O18" s="43" t="s">
        <v>26</v>
      </c>
      <c r="P18" s="43" t="s">
        <v>26</v>
      </c>
      <c r="Q18" s="39"/>
      <c r="R18" s="58"/>
      <c r="S18" s="58"/>
      <c r="T18" s="58"/>
      <c r="U18" s="9"/>
      <c r="V18" s="9"/>
      <c r="W18" s="9"/>
      <c r="X18" s="9"/>
      <c r="Y18" s="9"/>
      <c r="Z18" s="9"/>
      <c r="AA18" s="9"/>
      <c r="AB18" s="9"/>
      <c r="AC18" s="9"/>
      <c r="AD18" s="9"/>
      <c r="AE18" s="9"/>
      <c r="AF18" s="9"/>
      <c r="AG18" s="9"/>
    </row>
    <row r="19" spans="1:1025" customHeight="1" ht="21.6">
      <c r="A19" s="2" t="s">
        <v>0</v>
      </c>
      <c r="B19" s="2">
        <v>5</v>
      </c>
      <c r="C19" s="2" t="str">
        <f>IF(G19=0,"",IF(ISTEXT(G19),"",B19))</f>
        <v/>
      </c>
      <c r="D19" s="2"/>
      <c r="E19" s="2"/>
      <c r="F19" s="2"/>
      <c r="G19" s="39">
        <f>SUM(J19:T19)</f>
        <v>0</v>
      </c>
      <c r="H19" s="37" t="s">
        <v>68</v>
      </c>
      <c r="I19" s="38"/>
      <c r="J19" s="39"/>
      <c r="K19" s="45" t="s">
        <v>66</v>
      </c>
      <c r="L19" s="45" t="s">
        <v>66</v>
      </c>
      <c r="M19" s="45" t="s">
        <v>66</v>
      </c>
      <c r="N19" s="45" t="s">
        <v>66</v>
      </c>
      <c r="O19" s="39"/>
      <c r="P19" s="39"/>
      <c r="Q19" s="39"/>
      <c r="R19" s="58"/>
      <c r="S19" s="58"/>
      <c r="T19" s="58"/>
      <c r="U19" s="9"/>
      <c r="V19" s="9"/>
      <c r="W19" s="9"/>
      <c r="X19" s="9"/>
      <c r="Y19" s="9"/>
      <c r="Z19" s="9"/>
      <c r="AA19" s="9"/>
      <c r="AB19" s="9"/>
      <c r="AC19" s="9"/>
      <c r="AD19" s="9"/>
      <c r="AE19" s="9"/>
      <c r="AF19" s="9"/>
      <c r="AG19" s="9"/>
    </row>
    <row r="20" spans="1:1025" customHeight="1" ht="21.6">
      <c r="A20" s="2" t="s">
        <v>0</v>
      </c>
      <c r="B20" s="2">
        <v>6</v>
      </c>
      <c r="C20" s="2" t="str">
        <f>IF(G20=0,"",IF(ISTEXT(G20),"",B20))</f>
        <v/>
      </c>
      <c r="D20" s="2" t="s">
        <v>0</v>
      </c>
      <c r="E20" s="2" t="s">
        <v>0</v>
      </c>
      <c r="F20" s="2" t="s">
        <v>0</v>
      </c>
      <c r="G20" s="39">
        <f>SUM(J20:T20)</f>
        <v>0</v>
      </c>
      <c r="H20" s="37" t="s">
        <v>69</v>
      </c>
      <c r="I20" s="38"/>
      <c r="J20" s="39"/>
      <c r="K20" s="45" t="s">
        <v>66</v>
      </c>
      <c r="L20" s="45" t="s">
        <v>66</v>
      </c>
      <c r="M20" s="45" t="s">
        <v>66</v>
      </c>
      <c r="N20" s="45" t="s">
        <v>66</v>
      </c>
      <c r="O20" s="39"/>
      <c r="P20" s="39"/>
      <c r="Q20" s="39"/>
      <c r="R20" s="58"/>
      <c r="S20" s="58"/>
      <c r="T20" s="58"/>
      <c r="U20" s="64"/>
      <c r="V20" s="64"/>
      <c r="W20" s="64"/>
      <c r="X20" s="64"/>
      <c r="Y20" s="64"/>
      <c r="Z20" s="64"/>
      <c r="AA20" s="64"/>
      <c r="AB20" s="64"/>
      <c r="AC20" s="64"/>
      <c r="AD20" s="64"/>
      <c r="AE20" s="64"/>
      <c r="AF20" s="64"/>
      <c r="AG20" s="64"/>
    </row>
    <row r="21" spans="1:1025" customHeight="1" ht="21.6">
      <c r="A21" s="2" t="s">
        <v>0</v>
      </c>
      <c r="B21" s="2">
        <v>7</v>
      </c>
      <c r="C21" s="2" t="str">
        <f>IF(G21=0,"",IF(ISTEXT(G21),"",B21))</f>
        <v/>
      </c>
      <c r="D21" s="2" t="s">
        <v>0</v>
      </c>
      <c r="E21" s="2" t="s">
        <v>0</v>
      </c>
      <c r="F21" s="2" t="s">
        <v>0</v>
      </c>
      <c r="G21" s="39">
        <f>SUM(J21:T21)</f>
        <v>0</v>
      </c>
      <c r="H21" s="37" t="s">
        <v>70</v>
      </c>
      <c r="I21" s="38"/>
      <c r="J21" s="39"/>
      <c r="K21" s="45" t="s">
        <v>66</v>
      </c>
      <c r="L21" s="45" t="s">
        <v>66</v>
      </c>
      <c r="M21" s="45" t="s">
        <v>66</v>
      </c>
      <c r="N21" s="45" t="s">
        <v>66</v>
      </c>
      <c r="O21" s="39"/>
      <c r="P21" s="39"/>
      <c r="Q21" s="39"/>
      <c r="R21" s="58"/>
      <c r="S21" s="58"/>
      <c r="T21" s="58"/>
      <c r="U21" s="9"/>
      <c r="V21" s="9"/>
      <c r="W21" s="9"/>
      <c r="X21" s="9"/>
      <c r="Y21" s="9"/>
      <c r="Z21" s="9"/>
      <c r="AA21" s="9"/>
      <c r="AB21" s="9"/>
      <c r="AC21" s="9"/>
      <c r="AD21" s="9"/>
      <c r="AE21" s="9"/>
      <c r="AF21" s="9"/>
      <c r="AG21" s="9"/>
    </row>
    <row r="22" spans="1:1025" customHeight="1" ht="21.6">
      <c r="A22" s="2" t="s">
        <v>0</v>
      </c>
      <c r="B22" s="2">
        <v>8</v>
      </c>
      <c r="C22" s="2" t="str">
        <f>IF(SUM(G23:G76)&gt;0,B22,"")</f>
        <v/>
      </c>
      <c r="D22" s="2">
        <v>1</v>
      </c>
      <c r="E22" s="2" t="s">
        <v>0</v>
      </c>
      <c r="F22" s="2" t="s">
        <v>0</v>
      </c>
      <c r="G22" s="48"/>
      <c r="H22" s="48" t="s">
        <v>71</v>
      </c>
      <c r="I22" s="48"/>
      <c r="J22" s="48"/>
      <c r="K22" s="48"/>
      <c r="L22" s="48"/>
      <c r="M22" s="48"/>
      <c r="N22" s="48"/>
      <c r="O22" s="48"/>
      <c r="P22" s="48"/>
      <c r="Q22" s="48"/>
      <c r="R22" s="48"/>
      <c r="S22" s="48"/>
      <c r="T22" s="49">
        <f>SUM(G23:G76)</f>
        <v>0</v>
      </c>
      <c r="U22" s="9"/>
      <c r="V22" s="9"/>
      <c r="W22" s="9"/>
      <c r="X22" s="9"/>
      <c r="Y22" s="9"/>
      <c r="Z22" s="9"/>
      <c r="AA22" s="9"/>
      <c r="AB22" s="9"/>
      <c r="AC22" s="9"/>
      <c r="AD22" s="9"/>
      <c r="AE22" s="9"/>
      <c r="AF22" s="9"/>
      <c r="AG22" s="9"/>
    </row>
    <row r="23" spans="1:1025" customHeight="1" ht="21.6">
      <c r="A23" s="2" t="s">
        <v>0</v>
      </c>
      <c r="B23" s="2">
        <v>9</v>
      </c>
      <c r="C23" s="2" t="str">
        <f>IF(SUM(C24:C61)&gt;0,B23,"")</f>
        <v/>
      </c>
      <c r="D23" s="2">
        <v>2</v>
      </c>
      <c r="E23" s="2" t="s">
        <v>53</v>
      </c>
      <c r="F23" s="2" t="s">
        <v>54</v>
      </c>
      <c r="G23" s="58" t="s">
        <v>55</v>
      </c>
      <c r="H23" s="51" t="s">
        <v>56</v>
      </c>
      <c r="I23" s="58"/>
      <c r="J23" s="58" t="s">
        <v>57</v>
      </c>
      <c r="K23" s="58" t="s">
        <v>58</v>
      </c>
      <c r="L23" s="58" t="s">
        <v>59</v>
      </c>
      <c r="M23" s="58" t="s">
        <v>60</v>
      </c>
      <c r="N23" s="58" t="s">
        <v>61</v>
      </c>
      <c r="O23" s="58" t="s">
        <v>62</v>
      </c>
      <c r="P23" s="58" t="s">
        <v>63</v>
      </c>
      <c r="Q23" s="58" t="s">
        <v>64</v>
      </c>
      <c r="R23" s="58"/>
      <c r="S23" s="58"/>
      <c r="T23" s="58"/>
      <c r="U23" s="9"/>
      <c r="V23" s="9"/>
      <c r="W23" s="9"/>
      <c r="X23" s="9"/>
      <c r="Y23" s="9"/>
      <c r="Z23" s="9"/>
      <c r="AA23" s="9"/>
      <c r="AB23" s="9"/>
      <c r="AC23" s="9"/>
      <c r="AD23" s="9"/>
      <c r="AE23" s="9"/>
      <c r="AF23" s="9"/>
      <c r="AG23" s="9"/>
    </row>
    <row r="24" spans="1:1025" customHeight="1" ht="21.6">
      <c r="A24" s="2" t="s">
        <v>0</v>
      </c>
      <c r="B24" s="2">
        <v>10</v>
      </c>
      <c r="C24" s="2" t="str">
        <f>IF(G24=0,"",IF(ISTEXT(G24),"",B24))</f>
        <v/>
      </c>
      <c r="D24" s="2" t="s">
        <v>0</v>
      </c>
      <c r="E24" s="2" t="s">
        <v>0</v>
      </c>
      <c r="F24" s="2" t="s">
        <v>0</v>
      </c>
      <c r="G24" s="39">
        <f>SUM(J24:T24)</f>
        <v>0</v>
      </c>
      <c r="H24" s="37" t="s">
        <v>72</v>
      </c>
      <c r="I24" s="38"/>
      <c r="J24" s="39"/>
      <c r="K24" s="43" t="s">
        <v>26</v>
      </c>
      <c r="L24" s="39"/>
      <c r="M24" s="39"/>
      <c r="N24" s="39"/>
      <c r="O24" s="39"/>
      <c r="P24" s="39"/>
      <c r="Q24" s="39"/>
      <c r="R24" s="58"/>
      <c r="S24" s="58"/>
      <c r="T24" s="58"/>
      <c r="U24" s="9"/>
      <c r="V24" s="9"/>
      <c r="W24" s="9"/>
      <c r="X24" s="9"/>
      <c r="Y24" s="9"/>
      <c r="Z24" s="9"/>
      <c r="AA24" s="9"/>
      <c r="AB24" s="9"/>
      <c r="AC24" s="9"/>
      <c r="AD24" s="9"/>
      <c r="AE24" s="9"/>
      <c r="AF24" s="9"/>
      <c r="AG24" s="9"/>
    </row>
    <row r="25" spans="1:1025" customHeight="1" ht="21.6">
      <c r="A25" s="2" t="s">
        <v>0</v>
      </c>
      <c r="B25" s="2">
        <v>11</v>
      </c>
      <c r="C25" s="2" t="str">
        <f>IF(G25=0,"",IF(ISTEXT(G25),"",B25))</f>
        <v/>
      </c>
      <c r="D25" s="2" t="s">
        <v>0</v>
      </c>
      <c r="E25" s="2" t="s">
        <v>0</v>
      </c>
      <c r="F25" s="2" t="s">
        <v>0</v>
      </c>
      <c r="G25" s="39">
        <f>SUM(J25:T25)</f>
        <v>0</v>
      </c>
      <c r="H25" s="37" t="s">
        <v>73</v>
      </c>
      <c r="I25" s="38"/>
      <c r="J25" s="39"/>
      <c r="K25" s="45" t="s">
        <v>66</v>
      </c>
      <c r="L25" s="39"/>
      <c r="M25" s="39"/>
      <c r="N25" s="39"/>
      <c r="O25" s="39"/>
      <c r="P25" s="39"/>
      <c r="Q25" s="39"/>
      <c r="R25" s="58"/>
      <c r="S25" s="58"/>
      <c r="T25" s="58"/>
      <c r="U25" s="9"/>
      <c r="V25" s="9"/>
      <c r="W25" s="9"/>
      <c r="X25" s="9"/>
      <c r="Y25" s="9"/>
      <c r="Z25" s="9"/>
      <c r="AA25" s="9"/>
      <c r="AB25" s="9"/>
      <c r="AC25" s="9"/>
      <c r="AD25" s="9"/>
      <c r="AE25" s="9"/>
      <c r="AF25" s="9"/>
      <c r="AG25" s="9"/>
    </row>
    <row r="26" spans="1:1025" customHeight="1" ht="21.6">
      <c r="A26" s="2" t="s">
        <v>0</v>
      </c>
      <c r="B26" s="2">
        <v>12</v>
      </c>
      <c r="C26" s="2" t="str">
        <f>IF(G26=0,"",IF(ISTEXT(G26),"",B26))</f>
        <v/>
      </c>
      <c r="D26" s="2" t="s">
        <v>0</v>
      </c>
      <c r="E26" s="2" t="s">
        <v>0</v>
      </c>
      <c r="F26" s="2" t="s">
        <v>0</v>
      </c>
      <c r="G26" s="39">
        <f>SUM(J26:T26)</f>
        <v>0</v>
      </c>
      <c r="H26" s="37" t="s">
        <v>74</v>
      </c>
      <c r="I26" s="38"/>
      <c r="J26" s="39"/>
      <c r="K26" s="43" t="s">
        <v>26</v>
      </c>
      <c r="L26" s="39"/>
      <c r="M26" s="39"/>
      <c r="N26" s="39"/>
      <c r="O26" s="39"/>
      <c r="P26" s="39"/>
      <c r="Q26" s="39"/>
      <c r="R26" s="58"/>
      <c r="S26" s="58"/>
      <c r="T26" s="58"/>
      <c r="U26" s="9"/>
      <c r="V26" s="9"/>
      <c r="W26" s="9"/>
      <c r="X26" s="9"/>
      <c r="Y26" s="9"/>
      <c r="Z26" s="9"/>
      <c r="AA26" s="9"/>
      <c r="AB26" s="9"/>
      <c r="AC26" s="9"/>
      <c r="AD26" s="9"/>
      <c r="AE26" s="9"/>
      <c r="AF26" s="9"/>
      <c r="AG26" s="9"/>
    </row>
    <row r="27" spans="1:1025" customHeight="1" ht="21.6">
      <c r="A27" s="2" t="s">
        <v>0</v>
      </c>
      <c r="B27" s="2">
        <v>13</v>
      </c>
      <c r="C27" s="2" t="str">
        <f>IF(G27=0,"",IF(ISTEXT(G27),"",B27))</f>
        <v/>
      </c>
      <c r="D27" s="2" t="s">
        <v>0</v>
      </c>
      <c r="E27" s="2" t="s">
        <v>0</v>
      </c>
      <c r="F27" s="2" t="s">
        <v>0</v>
      </c>
      <c r="G27" s="39">
        <f>SUM(J27:T27)</f>
        <v>0</v>
      </c>
      <c r="H27" s="37" t="s">
        <v>75</v>
      </c>
      <c r="I27" s="38"/>
      <c r="J27" s="39"/>
      <c r="K27" s="39"/>
      <c r="L27" s="39"/>
      <c r="M27" s="39"/>
      <c r="N27" s="43" t="s">
        <v>26</v>
      </c>
      <c r="O27" s="39"/>
      <c r="P27" s="39"/>
      <c r="Q27" s="39"/>
      <c r="R27" s="58"/>
      <c r="S27" s="58"/>
      <c r="T27" s="58"/>
      <c r="U27" s="9"/>
      <c r="V27" s="9"/>
      <c r="W27" s="9"/>
      <c r="X27" s="9"/>
      <c r="Y27" s="9"/>
      <c r="Z27" s="9"/>
      <c r="AA27" s="9"/>
      <c r="AB27" s="9"/>
      <c r="AC27" s="9"/>
      <c r="AD27" s="9"/>
      <c r="AE27" s="9"/>
      <c r="AF27" s="9"/>
      <c r="AG27" s="9"/>
    </row>
    <row r="28" spans="1:1025" customHeight="1" ht="21.6">
      <c r="A28" s="2" t="s">
        <v>0</v>
      </c>
      <c r="B28" s="2">
        <v>14</v>
      </c>
      <c r="C28" s="2" t="str">
        <f>IF(G28=0,"",IF(ISTEXT(G28),"",B28))</f>
        <v/>
      </c>
      <c r="D28" s="2" t="s">
        <v>0</v>
      </c>
      <c r="E28" s="2" t="s">
        <v>0</v>
      </c>
      <c r="F28" s="2" t="s">
        <v>0</v>
      </c>
      <c r="G28" s="39">
        <f>SUM(J28:T28)</f>
        <v>0</v>
      </c>
      <c r="H28" s="37" t="s">
        <v>76</v>
      </c>
      <c r="I28" s="38"/>
      <c r="J28" s="39"/>
      <c r="K28" s="43" t="s">
        <v>26</v>
      </c>
      <c r="L28" s="39"/>
      <c r="M28" s="39"/>
      <c r="N28" s="39"/>
      <c r="O28" s="43" t="s">
        <v>26</v>
      </c>
      <c r="P28" s="39"/>
      <c r="Q28" s="39"/>
      <c r="R28" s="58"/>
      <c r="S28" s="58"/>
      <c r="T28" s="58"/>
      <c r="U28" s="9"/>
      <c r="V28" s="9"/>
      <c r="W28" s="9"/>
      <c r="X28" s="9"/>
      <c r="Y28" s="9"/>
      <c r="Z28" s="9"/>
      <c r="AA28" s="9"/>
      <c r="AB28" s="9"/>
      <c r="AC28" s="9"/>
      <c r="AD28" s="9"/>
      <c r="AE28" s="9"/>
      <c r="AF28" s="9"/>
      <c r="AG28" s="9"/>
    </row>
    <row r="29" spans="1:1025" customHeight="1" ht="21.6">
      <c r="A29" s="2" t="s">
        <v>0</v>
      </c>
      <c r="B29" s="2">
        <v>15</v>
      </c>
      <c r="C29" s="2" t="str">
        <f>IF(G29=0,"",IF(ISTEXT(G29),"",B29))</f>
        <v/>
      </c>
      <c r="D29" s="2" t="s">
        <v>0</v>
      </c>
      <c r="E29" s="2" t="s">
        <v>0</v>
      </c>
      <c r="F29" s="2" t="s">
        <v>0</v>
      </c>
      <c r="G29" s="39">
        <f>SUM(J29:T29)</f>
        <v>0</v>
      </c>
      <c r="H29" s="37" t="s">
        <v>77</v>
      </c>
      <c r="I29" s="38"/>
      <c r="J29" s="39"/>
      <c r="K29" s="39"/>
      <c r="L29" s="39"/>
      <c r="M29" s="39"/>
      <c r="N29" s="43" t="s">
        <v>26</v>
      </c>
      <c r="O29" s="39"/>
      <c r="P29" s="39"/>
      <c r="Q29" s="39"/>
      <c r="R29" s="58"/>
      <c r="S29" s="58"/>
      <c r="T29" s="58"/>
      <c r="U29" s="9"/>
      <c r="V29" s="9"/>
      <c r="W29" s="9"/>
      <c r="X29" s="9"/>
      <c r="Y29" s="9"/>
      <c r="Z29" s="9"/>
      <c r="AA29" s="9"/>
      <c r="AB29" s="9"/>
      <c r="AC29" s="9"/>
      <c r="AD29" s="9"/>
      <c r="AE29" s="9"/>
      <c r="AF29" s="9"/>
      <c r="AG29" s="9"/>
    </row>
    <row r="30" spans="1:1025" customHeight="1" ht="21.6">
      <c r="A30" s="2" t="s">
        <v>0</v>
      </c>
      <c r="B30" s="2">
        <v>16</v>
      </c>
      <c r="C30" s="2" t="str">
        <f>IF(G30=0,"",IF(ISTEXT(G30),"",B30))</f>
        <v/>
      </c>
      <c r="D30" s="2" t="s">
        <v>0</v>
      </c>
      <c r="E30" s="2" t="s">
        <v>0</v>
      </c>
      <c r="F30" s="2" t="s">
        <v>0</v>
      </c>
      <c r="G30" s="39">
        <f>SUM(J30:T30)</f>
        <v>0</v>
      </c>
      <c r="H30" s="37" t="s">
        <v>78</v>
      </c>
      <c r="I30" s="38"/>
      <c r="J30" s="39"/>
      <c r="K30" s="45" t="s">
        <v>66</v>
      </c>
      <c r="L30" s="39"/>
      <c r="M30" s="39"/>
      <c r="N30" s="39"/>
      <c r="O30" s="39"/>
      <c r="P30" s="39"/>
      <c r="Q30" s="39"/>
      <c r="R30" s="58"/>
      <c r="S30" s="58"/>
      <c r="T30" s="58"/>
      <c r="U30" s="9"/>
      <c r="V30" s="9"/>
      <c r="W30" s="9"/>
      <c r="X30" s="9"/>
      <c r="Y30" s="9"/>
      <c r="Z30" s="9"/>
      <c r="AA30" s="9"/>
      <c r="AB30" s="9"/>
      <c r="AC30" s="9"/>
      <c r="AD30" s="9"/>
      <c r="AE30" s="9"/>
      <c r="AF30" s="9"/>
      <c r="AG30" s="9"/>
    </row>
    <row r="31" spans="1:1025" customHeight="1" ht="21.6">
      <c r="A31" s="2" t="s">
        <v>0</v>
      </c>
      <c r="B31" s="2">
        <v>17</v>
      </c>
      <c r="C31" s="2" t="str">
        <f>IF(G31=0,"",IF(ISTEXT(G31),"",B31))</f>
        <v/>
      </c>
      <c r="D31" s="2" t="s">
        <v>0</v>
      </c>
      <c r="E31" s="2" t="s">
        <v>0</v>
      </c>
      <c r="F31" s="2" t="s">
        <v>0</v>
      </c>
      <c r="G31" s="39">
        <f>SUM(J31:T31)</f>
        <v>0</v>
      </c>
      <c r="H31" s="37" t="s">
        <v>79</v>
      </c>
      <c r="I31" s="38"/>
      <c r="J31" s="39"/>
      <c r="K31" s="45" t="s">
        <v>66</v>
      </c>
      <c r="L31" s="39"/>
      <c r="M31" s="39"/>
      <c r="N31" s="39"/>
      <c r="O31" s="39"/>
      <c r="P31" s="39"/>
      <c r="Q31" s="39"/>
      <c r="R31" s="58"/>
      <c r="S31" s="58"/>
      <c r="T31" s="58"/>
      <c r="U31" s="9"/>
      <c r="V31" s="9"/>
      <c r="W31" s="9"/>
      <c r="X31" s="9"/>
      <c r="Y31" s="9"/>
      <c r="Z31" s="9"/>
      <c r="AA31" s="9"/>
      <c r="AB31" s="9"/>
      <c r="AC31" s="9"/>
      <c r="AD31" s="9"/>
      <c r="AE31" s="9"/>
      <c r="AF31" s="9"/>
      <c r="AG31" s="9"/>
    </row>
    <row r="32" spans="1:1025" customHeight="1" ht="21.6">
      <c r="A32" s="2" t="s">
        <v>0</v>
      </c>
      <c r="B32" s="2">
        <v>18</v>
      </c>
      <c r="C32" s="2" t="str">
        <f>IF(G32=0,"",IF(ISTEXT(G32),"",B32))</f>
        <v/>
      </c>
      <c r="D32" s="2" t="s">
        <v>0</v>
      </c>
      <c r="E32" s="2" t="s">
        <v>0</v>
      </c>
      <c r="F32" s="2" t="s">
        <v>0</v>
      </c>
      <c r="G32" s="39">
        <f>SUM(J32:T32)</f>
        <v>0</v>
      </c>
      <c r="H32" s="37" t="s">
        <v>80</v>
      </c>
      <c r="I32" s="38"/>
      <c r="J32" s="39"/>
      <c r="K32" s="43" t="s">
        <v>26</v>
      </c>
      <c r="L32" s="39"/>
      <c r="M32" s="43" t="s">
        <v>26</v>
      </c>
      <c r="N32" s="39"/>
      <c r="O32" s="39"/>
      <c r="P32" s="39"/>
      <c r="Q32" s="39"/>
      <c r="R32" s="58"/>
      <c r="S32" s="58"/>
      <c r="T32" s="58"/>
      <c r="U32" s="9"/>
      <c r="V32" s="9"/>
      <c r="W32" s="9"/>
      <c r="X32" s="9"/>
      <c r="Y32" s="9"/>
      <c r="Z32" s="9"/>
      <c r="AA32" s="9"/>
      <c r="AB32" s="9"/>
      <c r="AC32" s="9"/>
      <c r="AD32" s="9"/>
      <c r="AE32" s="9"/>
      <c r="AF32" s="9"/>
      <c r="AG32" s="9"/>
    </row>
    <row r="33" spans="1:1025" customHeight="1" ht="21.6">
      <c r="A33" s="2" t="s">
        <v>0</v>
      </c>
      <c r="B33" s="2">
        <v>19</v>
      </c>
      <c r="C33" s="2" t="str">
        <f>IF(G33=0,"",IF(ISTEXT(G33),"",B33))</f>
        <v/>
      </c>
      <c r="D33" s="2" t="s">
        <v>0</v>
      </c>
      <c r="E33" s="2" t="s">
        <v>0</v>
      </c>
      <c r="F33" s="2" t="s">
        <v>0</v>
      </c>
      <c r="G33" s="39">
        <f>SUM(J33:T33)</f>
        <v>0</v>
      </c>
      <c r="H33" s="37" t="s">
        <v>81</v>
      </c>
      <c r="I33" s="38"/>
      <c r="J33" s="39"/>
      <c r="K33" s="45" t="s">
        <v>66</v>
      </c>
      <c r="L33" s="39"/>
      <c r="M33" s="39"/>
      <c r="N33" s="39"/>
      <c r="O33" s="39"/>
      <c r="P33" s="39"/>
      <c r="Q33" s="39"/>
      <c r="R33" s="58"/>
      <c r="S33" s="58"/>
      <c r="T33" s="58"/>
      <c r="U33" s="9"/>
      <c r="V33" s="9"/>
      <c r="W33" s="9"/>
      <c r="X33" s="9"/>
      <c r="Y33" s="9"/>
      <c r="Z33" s="9"/>
      <c r="AA33" s="9"/>
      <c r="AB33" s="9"/>
      <c r="AC33" s="9"/>
      <c r="AD33" s="9"/>
      <c r="AE33" s="9"/>
      <c r="AF33" s="9"/>
      <c r="AG33" s="9"/>
    </row>
    <row r="34" spans="1:1025" customHeight="1" ht="21.6">
      <c r="A34" s="2" t="s">
        <v>0</v>
      </c>
      <c r="B34" s="2">
        <v>20</v>
      </c>
      <c r="C34" s="2" t="str">
        <f>IF(G34=0,"",IF(ISTEXT(G34),"",B34))</f>
        <v/>
      </c>
      <c r="D34" s="2" t="s">
        <v>0</v>
      </c>
      <c r="E34" s="2" t="s">
        <v>0</v>
      </c>
      <c r="F34" s="2" t="s">
        <v>0</v>
      </c>
      <c r="G34" s="39">
        <f>SUM(J34:T34)</f>
        <v>0</v>
      </c>
      <c r="H34" s="37" t="s">
        <v>82</v>
      </c>
      <c r="I34" s="38"/>
      <c r="J34" s="39"/>
      <c r="K34" s="45" t="s">
        <v>66</v>
      </c>
      <c r="L34" s="39"/>
      <c r="M34" s="39"/>
      <c r="N34" s="39"/>
      <c r="O34" s="39"/>
      <c r="P34" s="39"/>
      <c r="Q34" s="39"/>
      <c r="R34" s="58"/>
      <c r="S34" s="58"/>
      <c r="T34" s="58"/>
      <c r="U34" s="9"/>
      <c r="V34" s="9"/>
      <c r="W34" s="9"/>
      <c r="X34" s="9"/>
      <c r="Y34" s="9"/>
      <c r="Z34" s="9"/>
      <c r="AA34" s="9"/>
      <c r="AB34" s="9"/>
      <c r="AC34" s="9"/>
      <c r="AD34" s="9"/>
      <c r="AE34" s="9"/>
      <c r="AF34" s="9"/>
      <c r="AG34" s="9"/>
    </row>
    <row r="35" spans="1:1025" customHeight="1" ht="21.6">
      <c r="A35" s="2" t="s">
        <v>0</v>
      </c>
      <c r="B35" s="2">
        <v>21</v>
      </c>
      <c r="C35" s="2" t="str">
        <f>IF(G35=0,"",IF(ISTEXT(G35),"",B35))</f>
        <v/>
      </c>
      <c r="D35" s="2" t="s">
        <v>0</v>
      </c>
      <c r="E35" s="2" t="s">
        <v>0</v>
      </c>
      <c r="F35" s="2" t="s">
        <v>0</v>
      </c>
      <c r="G35" s="39">
        <f>SUM(J35:T35)</f>
        <v>0</v>
      </c>
      <c r="H35" s="37" t="s">
        <v>83</v>
      </c>
      <c r="I35" s="38"/>
      <c r="J35" s="39"/>
      <c r="K35" s="45" t="s">
        <v>66</v>
      </c>
      <c r="L35" s="43" t="s">
        <v>26</v>
      </c>
      <c r="M35" s="39"/>
      <c r="N35" s="39"/>
      <c r="O35" s="39"/>
      <c r="P35" s="39"/>
      <c r="Q35" s="39"/>
      <c r="R35" s="58"/>
      <c r="S35" s="58"/>
      <c r="T35" s="58"/>
      <c r="U35" s="9"/>
      <c r="V35" s="9"/>
      <c r="W35" s="9"/>
      <c r="X35" s="9"/>
      <c r="Y35" s="9"/>
      <c r="Z35" s="9"/>
      <c r="AA35" s="9"/>
      <c r="AB35" s="9"/>
      <c r="AC35" s="9"/>
      <c r="AD35" s="9"/>
      <c r="AE35" s="9"/>
      <c r="AF35" s="9"/>
      <c r="AG35" s="9"/>
    </row>
    <row r="36" spans="1:1025" customHeight="1" ht="21.6">
      <c r="A36" s="2" t="s">
        <v>0</v>
      </c>
      <c r="B36" s="2">
        <v>22</v>
      </c>
      <c r="C36" s="2" t="str">
        <f>IF(G36=0,"",IF(ISTEXT(G36),"",B36))</f>
        <v/>
      </c>
      <c r="D36" s="2" t="s">
        <v>0</v>
      </c>
      <c r="E36" s="2" t="s">
        <v>0</v>
      </c>
      <c r="F36" s="2" t="s">
        <v>0</v>
      </c>
      <c r="G36" s="39">
        <f>SUM(J36:T36)</f>
        <v>0</v>
      </c>
      <c r="H36" s="37" t="s">
        <v>84</v>
      </c>
      <c r="I36" s="38"/>
      <c r="J36" s="39"/>
      <c r="K36" s="43" t="s">
        <v>26</v>
      </c>
      <c r="L36" s="39"/>
      <c r="M36" s="39"/>
      <c r="N36" s="39"/>
      <c r="O36" s="39"/>
      <c r="P36" s="39"/>
      <c r="Q36" s="39"/>
      <c r="R36" s="58"/>
      <c r="S36" s="58"/>
      <c r="T36" s="58"/>
      <c r="U36" s="9"/>
      <c r="V36" s="9"/>
      <c r="W36" s="9"/>
      <c r="X36" s="9"/>
      <c r="Y36" s="9"/>
      <c r="Z36" s="9"/>
      <c r="AA36" s="9"/>
      <c r="AB36" s="9"/>
      <c r="AC36" s="9"/>
      <c r="AD36" s="9"/>
      <c r="AE36" s="9"/>
      <c r="AF36" s="9"/>
      <c r="AG36" s="9"/>
    </row>
    <row r="37" spans="1:1025" customHeight="1" ht="21.6">
      <c r="A37" s="2" t="s">
        <v>0</v>
      </c>
      <c r="B37" s="2">
        <v>23</v>
      </c>
      <c r="C37" s="2" t="str">
        <f>IF(G37=0,"",IF(ISTEXT(G37),"",B37))</f>
        <v/>
      </c>
      <c r="D37" s="2" t="s">
        <v>0</v>
      </c>
      <c r="E37" s="2" t="s">
        <v>0</v>
      </c>
      <c r="F37" s="2" t="s">
        <v>0</v>
      </c>
      <c r="G37" s="39">
        <f>SUM(J37:T37)</f>
        <v>0</v>
      </c>
      <c r="H37" s="37" t="s">
        <v>85</v>
      </c>
      <c r="I37" s="38"/>
      <c r="J37" s="39"/>
      <c r="K37" s="45" t="s">
        <v>66</v>
      </c>
      <c r="L37" s="45" t="s">
        <v>66</v>
      </c>
      <c r="M37" s="39"/>
      <c r="N37" s="45" t="s">
        <v>66</v>
      </c>
      <c r="O37" s="45" t="s">
        <v>66</v>
      </c>
      <c r="P37" s="45" t="s">
        <v>66</v>
      </c>
      <c r="Q37" s="45" t="s">
        <v>66</v>
      </c>
      <c r="R37" s="58"/>
      <c r="S37" s="58"/>
      <c r="T37" s="58"/>
      <c r="U37" s="9"/>
      <c r="V37" s="9"/>
      <c r="W37" s="9"/>
      <c r="X37" s="9"/>
      <c r="Y37" s="9"/>
      <c r="Z37" s="9"/>
      <c r="AA37" s="9"/>
      <c r="AB37" s="9"/>
      <c r="AC37" s="9"/>
      <c r="AD37" s="9"/>
      <c r="AE37" s="9"/>
      <c r="AF37" s="9"/>
      <c r="AG37" s="9"/>
    </row>
    <row r="38" spans="1:1025" customHeight="1" ht="21.6">
      <c r="A38" s="2" t="s">
        <v>0</v>
      </c>
      <c r="B38" s="2">
        <v>24</v>
      </c>
      <c r="C38" s="2" t="str">
        <f>IF(G38=0,"",IF(ISTEXT(G38),"",B38))</f>
        <v/>
      </c>
      <c r="D38" s="2" t="s">
        <v>0</v>
      </c>
      <c r="E38" s="2" t="s">
        <v>0</v>
      </c>
      <c r="F38" s="2" t="s">
        <v>0</v>
      </c>
      <c r="G38" s="39">
        <f>SUM(J38:T38)</f>
        <v>0</v>
      </c>
      <c r="H38" s="37" t="s">
        <v>86</v>
      </c>
      <c r="I38" s="38"/>
      <c r="J38" s="39"/>
      <c r="K38" s="39"/>
      <c r="L38" s="39"/>
      <c r="M38" s="39"/>
      <c r="N38" s="39"/>
      <c r="O38" s="39"/>
      <c r="P38" s="39"/>
      <c r="Q38" s="39"/>
      <c r="R38" s="58"/>
      <c r="S38" s="58"/>
      <c r="T38" s="58"/>
      <c r="U38" s="9"/>
      <c r="V38" s="9"/>
      <c r="W38" s="9"/>
      <c r="X38" s="9"/>
      <c r="Y38" s="9"/>
      <c r="Z38" s="9"/>
      <c r="AA38" s="9"/>
      <c r="AB38" s="9"/>
      <c r="AC38" s="9"/>
      <c r="AD38" s="9"/>
      <c r="AE38" s="9"/>
      <c r="AF38" s="9"/>
      <c r="AG38" s="9"/>
    </row>
    <row r="39" spans="1:1025" customHeight="1" ht="21.6">
      <c r="A39" s="2" t="s">
        <v>0</v>
      </c>
      <c r="B39" s="2">
        <v>25</v>
      </c>
      <c r="C39" s="2" t="str">
        <f>IF(G39=0,"",IF(ISTEXT(G39),"",B39))</f>
        <v/>
      </c>
      <c r="D39" s="2" t="s">
        <v>0</v>
      </c>
      <c r="E39" s="2" t="s">
        <v>0</v>
      </c>
      <c r="F39" s="2" t="s">
        <v>0</v>
      </c>
      <c r="G39" s="39">
        <f>SUM(J39:T39)</f>
        <v>0</v>
      </c>
      <c r="H39" s="37" t="s">
        <v>87</v>
      </c>
      <c r="I39" s="38"/>
      <c r="J39" s="39"/>
      <c r="K39" s="43" t="s">
        <v>26</v>
      </c>
      <c r="L39" s="39"/>
      <c r="M39" s="39"/>
      <c r="N39" s="39"/>
      <c r="O39" s="39"/>
      <c r="P39" s="39"/>
      <c r="Q39" s="39"/>
      <c r="R39" s="58"/>
      <c r="S39" s="58"/>
      <c r="T39" s="58"/>
      <c r="U39" s="9"/>
      <c r="V39" s="9"/>
      <c r="W39" s="9"/>
      <c r="X39" s="9"/>
      <c r="Y39" s="9"/>
      <c r="Z39" s="9"/>
      <c r="AA39" s="9"/>
      <c r="AB39" s="9"/>
      <c r="AC39" s="9"/>
      <c r="AD39" s="9"/>
      <c r="AE39" s="9"/>
      <c r="AF39" s="9"/>
      <c r="AG39" s="9"/>
    </row>
    <row r="40" spans="1:1025" customHeight="1" ht="21.6">
      <c r="A40" s="2" t="s">
        <v>0</v>
      </c>
      <c r="B40" s="2">
        <v>26</v>
      </c>
      <c r="C40" s="2" t="str">
        <f>IF(G40=0,"",IF(ISTEXT(G40),"",B40))</f>
        <v/>
      </c>
      <c r="D40" s="2" t="s">
        <v>0</v>
      </c>
      <c r="E40" s="2" t="s">
        <v>0</v>
      </c>
      <c r="F40" s="2" t="s">
        <v>0</v>
      </c>
      <c r="G40" s="39">
        <f>SUM(J40:T40)</f>
        <v>0</v>
      </c>
      <c r="H40" s="37" t="s">
        <v>88</v>
      </c>
      <c r="I40" s="38"/>
      <c r="J40" s="39"/>
      <c r="K40" s="43" t="s">
        <v>26</v>
      </c>
      <c r="L40" s="39"/>
      <c r="M40" s="39"/>
      <c r="N40" s="39"/>
      <c r="O40" s="39"/>
      <c r="P40" s="39"/>
      <c r="Q40" s="39"/>
      <c r="R40" s="58"/>
      <c r="S40" s="58"/>
      <c r="T40" s="58"/>
      <c r="U40" s="9"/>
      <c r="V40" s="9"/>
      <c r="W40" s="9"/>
      <c r="X40" s="9"/>
      <c r="Y40" s="9"/>
      <c r="Z40" s="9"/>
      <c r="AA40" s="9"/>
      <c r="AB40" s="9"/>
      <c r="AC40" s="9"/>
      <c r="AD40" s="9"/>
      <c r="AE40" s="9"/>
      <c r="AF40" s="9"/>
      <c r="AG40" s="9"/>
    </row>
    <row r="41" spans="1:1025" customHeight="1" ht="21.6">
      <c r="A41" s="2" t="s">
        <v>0</v>
      </c>
      <c r="B41" s="2">
        <v>27</v>
      </c>
      <c r="C41" s="2" t="str">
        <f>IF(G41=0,"",IF(ISTEXT(G41),"",B41))</f>
        <v/>
      </c>
      <c r="D41" s="2" t="s">
        <v>0</v>
      </c>
      <c r="E41" s="2" t="s">
        <v>0</v>
      </c>
      <c r="F41" s="2" t="s">
        <v>0</v>
      </c>
      <c r="G41" s="39">
        <f>SUM(J41:T41)</f>
        <v>0</v>
      </c>
      <c r="H41" s="37" t="s">
        <v>89</v>
      </c>
      <c r="I41" s="38"/>
      <c r="J41" s="39"/>
      <c r="K41" s="45" t="s">
        <v>66</v>
      </c>
      <c r="L41" s="39"/>
      <c r="M41" s="39"/>
      <c r="N41" s="39"/>
      <c r="O41" s="39"/>
      <c r="P41" s="39"/>
      <c r="Q41" s="39"/>
      <c r="R41" s="58"/>
      <c r="S41" s="58"/>
      <c r="T41" s="58"/>
      <c r="U41" s="9"/>
      <c r="V41" s="9"/>
      <c r="W41" s="9"/>
      <c r="X41" s="9"/>
      <c r="Y41" s="9"/>
      <c r="Z41" s="9"/>
      <c r="AA41" s="9"/>
      <c r="AB41" s="9"/>
      <c r="AC41" s="9"/>
      <c r="AD41" s="9"/>
      <c r="AE41" s="9"/>
      <c r="AF41" s="9"/>
      <c r="AG41" s="9"/>
    </row>
    <row r="42" spans="1:1025" customHeight="1" ht="21.6">
      <c r="A42" s="2" t="s">
        <v>0</v>
      </c>
      <c r="B42" s="2">
        <v>28</v>
      </c>
      <c r="C42" s="2" t="str">
        <f>IF(G42=0,"",IF(ISTEXT(G42),"",B42))</f>
        <v/>
      </c>
      <c r="D42" s="2" t="s">
        <v>0</v>
      </c>
      <c r="E42" s="2" t="s">
        <v>0</v>
      </c>
      <c r="F42" s="2" t="s">
        <v>0</v>
      </c>
      <c r="G42" s="39">
        <f>SUM(J42:T42)</f>
        <v>0</v>
      </c>
      <c r="H42" s="37" t="s">
        <v>90</v>
      </c>
      <c r="I42" s="38"/>
      <c r="J42" s="39"/>
      <c r="K42" s="45" t="s">
        <v>66</v>
      </c>
      <c r="L42" s="43" t="s">
        <v>26</v>
      </c>
      <c r="M42" s="43" t="s">
        <v>26</v>
      </c>
      <c r="N42" s="39"/>
      <c r="O42" s="39"/>
      <c r="P42" s="39"/>
      <c r="Q42" s="39"/>
      <c r="R42" s="58"/>
      <c r="S42" s="58"/>
      <c r="T42" s="58"/>
      <c r="U42" s="9"/>
      <c r="V42" s="9"/>
      <c r="W42" s="9"/>
      <c r="X42" s="9"/>
      <c r="Y42" s="9"/>
      <c r="Z42" s="9"/>
      <c r="AA42" s="9"/>
      <c r="AB42" s="9"/>
      <c r="AC42" s="9"/>
      <c r="AD42" s="9"/>
      <c r="AE42" s="9"/>
      <c r="AF42" s="9"/>
      <c r="AG42" s="9"/>
    </row>
    <row r="43" spans="1:1025" customHeight="1" ht="21.6">
      <c r="A43" s="2" t="s">
        <v>0</v>
      </c>
      <c r="B43" s="2">
        <v>29</v>
      </c>
      <c r="C43" s="2" t="str">
        <f>IF(G43=0,"",IF(ISTEXT(G43),"",B43))</f>
        <v/>
      </c>
      <c r="D43" s="2" t="s">
        <v>0</v>
      </c>
      <c r="E43" s="2" t="s">
        <v>0</v>
      </c>
      <c r="F43" s="2" t="s">
        <v>0</v>
      </c>
      <c r="G43" s="39">
        <f>SUM(J43:T43)</f>
        <v>0</v>
      </c>
      <c r="H43" s="37" t="s">
        <v>91</v>
      </c>
      <c r="I43" s="38"/>
      <c r="J43" s="39"/>
      <c r="K43" s="43" t="s">
        <v>26</v>
      </c>
      <c r="L43" s="39"/>
      <c r="M43" s="43" t="s">
        <v>26</v>
      </c>
      <c r="N43" s="39"/>
      <c r="O43" s="39"/>
      <c r="P43" s="39"/>
      <c r="Q43" s="39"/>
      <c r="R43" s="58"/>
      <c r="S43" s="58"/>
      <c r="T43" s="58"/>
      <c r="U43" s="9"/>
      <c r="V43" s="9"/>
      <c r="W43" s="9"/>
      <c r="X43" s="9"/>
      <c r="Y43" s="9"/>
      <c r="Z43" s="9"/>
      <c r="AA43" s="9"/>
      <c r="AB43" s="9"/>
      <c r="AC43" s="9"/>
      <c r="AD43" s="9"/>
      <c r="AE43" s="9"/>
      <c r="AF43" s="9"/>
      <c r="AG43" s="9"/>
    </row>
    <row r="44" spans="1:1025" customHeight="1" ht="21.6">
      <c r="A44" s="2" t="s">
        <v>0</v>
      </c>
      <c r="B44" s="2">
        <v>30</v>
      </c>
      <c r="C44" s="2" t="str">
        <f>IF(G44=0,"",IF(ISTEXT(G44),"",B44))</f>
        <v/>
      </c>
      <c r="D44" s="2" t="s">
        <v>0</v>
      </c>
      <c r="E44" s="2" t="s">
        <v>0</v>
      </c>
      <c r="F44" s="2" t="s">
        <v>0</v>
      </c>
      <c r="G44" s="39">
        <f>SUM(J44:T44)</f>
        <v>0</v>
      </c>
      <c r="H44" s="37" t="s">
        <v>92</v>
      </c>
      <c r="I44" s="38"/>
      <c r="J44" s="39"/>
      <c r="K44" s="43" t="s">
        <v>26</v>
      </c>
      <c r="L44" s="39"/>
      <c r="M44" s="39"/>
      <c r="N44" s="39"/>
      <c r="O44" s="39"/>
      <c r="P44" s="39"/>
      <c r="Q44" s="39"/>
      <c r="R44" s="58"/>
      <c r="S44" s="58"/>
      <c r="T44" s="58"/>
      <c r="U44" s="9"/>
      <c r="V44" s="9"/>
      <c r="W44" s="9"/>
      <c r="X44" s="9"/>
      <c r="Y44" s="9"/>
      <c r="Z44" s="9"/>
      <c r="AA44" s="9"/>
      <c r="AB44" s="9"/>
      <c r="AC44" s="9"/>
      <c r="AD44" s="9"/>
      <c r="AE44" s="9"/>
      <c r="AF44" s="9"/>
      <c r="AG44" s="9"/>
    </row>
    <row r="45" spans="1:1025" customHeight="1" ht="21.6">
      <c r="A45" s="2" t="s">
        <v>0</v>
      </c>
      <c r="B45" s="2">
        <v>31</v>
      </c>
      <c r="C45" s="2" t="str">
        <f>IF(G45=0,"",IF(ISTEXT(G45),"",B45))</f>
        <v/>
      </c>
      <c r="D45" s="2" t="s">
        <v>0</v>
      </c>
      <c r="E45" s="2" t="s">
        <v>0</v>
      </c>
      <c r="F45" s="2" t="s">
        <v>0</v>
      </c>
      <c r="G45" s="39">
        <f>SUM(J45:T45)</f>
        <v>0</v>
      </c>
      <c r="H45" s="37" t="s">
        <v>93</v>
      </c>
      <c r="I45" s="38"/>
      <c r="J45" s="39"/>
      <c r="K45" s="39"/>
      <c r="L45" s="39"/>
      <c r="M45" s="39"/>
      <c r="N45" s="43" t="s">
        <v>26</v>
      </c>
      <c r="O45" s="39"/>
      <c r="P45" s="43" t="s">
        <v>26</v>
      </c>
      <c r="Q45" s="39"/>
      <c r="R45" s="58"/>
      <c r="S45" s="58"/>
      <c r="T45" s="58"/>
      <c r="U45" s="9"/>
      <c r="V45" s="9"/>
      <c r="W45" s="9"/>
      <c r="X45" s="9"/>
      <c r="Y45" s="9"/>
      <c r="Z45" s="9"/>
      <c r="AA45" s="9"/>
      <c r="AB45" s="9"/>
      <c r="AC45" s="9"/>
      <c r="AD45" s="9"/>
      <c r="AE45" s="9"/>
      <c r="AF45" s="9"/>
      <c r="AG45" s="9"/>
    </row>
    <row r="46" spans="1:1025" customHeight="1" ht="21.6">
      <c r="A46" s="2" t="s">
        <v>0</v>
      </c>
      <c r="B46" s="2">
        <v>32</v>
      </c>
      <c r="C46" s="2" t="str">
        <f>IF(G46=0,"",IF(ISTEXT(G46),"",B46))</f>
        <v/>
      </c>
      <c r="D46" s="2" t="s">
        <v>0</v>
      </c>
      <c r="E46" s="2" t="s">
        <v>0</v>
      </c>
      <c r="F46" s="2" t="s">
        <v>0</v>
      </c>
      <c r="G46" s="39">
        <f>SUM(J46:T46)</f>
        <v>0</v>
      </c>
      <c r="H46" s="37" t="s">
        <v>94</v>
      </c>
      <c r="I46" s="38"/>
      <c r="J46" s="39"/>
      <c r="K46" s="43" t="s">
        <v>26</v>
      </c>
      <c r="L46" s="39"/>
      <c r="M46" s="39"/>
      <c r="N46" s="39"/>
      <c r="O46" s="39"/>
      <c r="P46" s="39"/>
      <c r="Q46" s="39"/>
      <c r="R46" s="58"/>
      <c r="S46" s="58"/>
      <c r="T46" s="58"/>
      <c r="U46" s="9"/>
      <c r="V46" s="9"/>
      <c r="W46" s="9"/>
      <c r="X46" s="9"/>
      <c r="Y46" s="9"/>
      <c r="Z46" s="9"/>
      <c r="AA46" s="9"/>
      <c r="AB46" s="9"/>
      <c r="AC46" s="9"/>
      <c r="AD46" s="9"/>
      <c r="AE46" s="9"/>
      <c r="AF46" s="9"/>
      <c r="AG46" s="9"/>
    </row>
    <row r="47" spans="1:1025" customHeight="1" ht="21.6">
      <c r="A47" s="2" t="s">
        <v>0</v>
      </c>
      <c r="B47" s="2">
        <v>33</v>
      </c>
      <c r="C47" s="2" t="str">
        <f>IF(G47=0,"",IF(ISTEXT(G47),"",B47))</f>
        <v/>
      </c>
      <c r="D47" s="2" t="s">
        <v>0</v>
      </c>
      <c r="E47" s="2" t="s">
        <v>0</v>
      </c>
      <c r="F47" s="2" t="s">
        <v>0</v>
      </c>
      <c r="G47" s="39">
        <f>SUM(J47:T47)</f>
        <v>0</v>
      </c>
      <c r="H47" s="37" t="s">
        <v>95</v>
      </c>
      <c r="I47" s="38"/>
      <c r="J47" s="39"/>
      <c r="K47" s="43" t="s">
        <v>26</v>
      </c>
      <c r="L47" s="39"/>
      <c r="M47" s="39"/>
      <c r="N47" s="39"/>
      <c r="O47" s="39"/>
      <c r="P47" s="39"/>
      <c r="Q47" s="39"/>
      <c r="R47" s="58"/>
      <c r="S47" s="58"/>
      <c r="T47" s="58"/>
      <c r="U47" s="9"/>
      <c r="V47" s="9"/>
      <c r="W47" s="9"/>
      <c r="X47" s="9"/>
      <c r="Y47" s="9"/>
      <c r="Z47" s="9"/>
      <c r="AA47" s="9"/>
      <c r="AB47" s="9"/>
      <c r="AC47" s="9"/>
      <c r="AD47" s="9"/>
      <c r="AE47" s="9"/>
      <c r="AF47" s="9"/>
      <c r="AG47" s="9"/>
    </row>
    <row r="48" spans="1:1025" customHeight="1" ht="21.6">
      <c r="A48" s="2" t="s">
        <v>0</v>
      </c>
      <c r="B48" s="2">
        <v>34</v>
      </c>
      <c r="C48" s="2" t="str">
        <f>IF(G48=0,"",IF(ISTEXT(G48),"",B48))</f>
        <v/>
      </c>
      <c r="D48" s="2" t="s">
        <v>0</v>
      </c>
      <c r="E48" s="2" t="s">
        <v>0</v>
      </c>
      <c r="F48" s="2" t="s">
        <v>0</v>
      </c>
      <c r="G48" s="39">
        <f>SUM(J48:T48)</f>
        <v>0</v>
      </c>
      <c r="H48" s="37" t="s">
        <v>96</v>
      </c>
      <c r="I48" s="38"/>
      <c r="J48" s="39"/>
      <c r="K48" s="39"/>
      <c r="L48" s="39"/>
      <c r="M48" s="43" t="s">
        <v>26</v>
      </c>
      <c r="N48" s="39"/>
      <c r="O48" s="39"/>
      <c r="P48" s="39"/>
      <c r="Q48" s="39"/>
      <c r="R48" s="58"/>
      <c r="S48" s="58"/>
      <c r="T48" s="58"/>
      <c r="U48" s="9"/>
      <c r="V48" s="9"/>
      <c r="W48" s="9"/>
      <c r="X48" s="9"/>
      <c r="Y48" s="9"/>
      <c r="Z48" s="9"/>
      <c r="AA48" s="9"/>
      <c r="AB48" s="9"/>
      <c r="AC48" s="9"/>
      <c r="AD48" s="9"/>
      <c r="AE48" s="9"/>
      <c r="AF48" s="9"/>
      <c r="AG48" s="9"/>
    </row>
    <row r="49" spans="1:1025" customHeight="1" ht="21.6">
      <c r="A49" s="2" t="s">
        <v>0</v>
      </c>
      <c r="B49" s="2">
        <v>35</v>
      </c>
      <c r="C49" s="2" t="str">
        <f>IF(G49=0,"",IF(ISTEXT(G49),"",B49))</f>
        <v/>
      </c>
      <c r="D49" s="2" t="s">
        <v>0</v>
      </c>
      <c r="E49" s="2" t="s">
        <v>0</v>
      </c>
      <c r="F49" s="2" t="s">
        <v>0</v>
      </c>
      <c r="G49" s="39">
        <f>SUM(J49:T49)</f>
        <v>0</v>
      </c>
      <c r="H49" s="37" t="s">
        <v>97</v>
      </c>
      <c r="I49" s="38"/>
      <c r="J49" s="39"/>
      <c r="K49" s="39"/>
      <c r="L49" s="39"/>
      <c r="M49" s="39"/>
      <c r="N49" s="39"/>
      <c r="O49" s="39"/>
      <c r="P49" s="39"/>
      <c r="Q49" s="39"/>
      <c r="R49" s="58"/>
      <c r="S49" s="58"/>
      <c r="T49" s="58"/>
      <c r="U49" s="9"/>
      <c r="V49" s="9"/>
      <c r="W49" s="9"/>
      <c r="X49" s="9"/>
      <c r="Y49" s="9"/>
      <c r="Z49" s="9"/>
      <c r="AA49" s="9"/>
      <c r="AB49" s="9"/>
      <c r="AC49" s="9"/>
      <c r="AD49" s="9"/>
      <c r="AE49" s="9"/>
      <c r="AF49" s="9"/>
      <c r="AG49" s="9"/>
    </row>
    <row r="50" spans="1:1025" customHeight="1" ht="21.6">
      <c r="A50" s="2" t="s">
        <v>0</v>
      </c>
      <c r="B50" s="2">
        <v>36</v>
      </c>
      <c r="C50" s="2" t="str">
        <f>IF(G50=0,"",IF(ISTEXT(G50),"",B50))</f>
        <v/>
      </c>
      <c r="D50" s="2" t="s">
        <v>0</v>
      </c>
      <c r="E50" s="2" t="s">
        <v>0</v>
      </c>
      <c r="F50" s="2" t="s">
        <v>0</v>
      </c>
      <c r="G50" s="39">
        <f>SUM(J50:T50)</f>
        <v>0</v>
      </c>
      <c r="H50" s="37" t="s">
        <v>98</v>
      </c>
      <c r="I50" s="38"/>
      <c r="J50" s="39"/>
      <c r="K50" s="43" t="s">
        <v>26</v>
      </c>
      <c r="L50" s="39"/>
      <c r="M50" s="39"/>
      <c r="N50" s="39"/>
      <c r="O50" s="39"/>
      <c r="P50" s="39"/>
      <c r="Q50" s="39"/>
      <c r="R50" s="58"/>
      <c r="S50" s="58"/>
      <c r="T50" s="58"/>
      <c r="U50" s="9"/>
      <c r="V50" s="9"/>
      <c r="W50" s="9"/>
      <c r="X50" s="9"/>
      <c r="Y50" s="9"/>
      <c r="Z50" s="9"/>
      <c r="AA50" s="9"/>
      <c r="AB50" s="9"/>
      <c r="AC50" s="9"/>
      <c r="AD50" s="9"/>
      <c r="AE50" s="9"/>
      <c r="AF50" s="9"/>
      <c r="AG50" s="9"/>
    </row>
    <row r="51" spans="1:1025" customHeight="1" ht="21.6">
      <c r="A51" s="2" t="s">
        <v>0</v>
      </c>
      <c r="B51" s="2">
        <v>37</v>
      </c>
      <c r="C51" s="2" t="str">
        <f>IF(G51=0,"",IF(ISTEXT(G51),"",B51))</f>
        <v/>
      </c>
      <c r="D51" s="2" t="s">
        <v>0</v>
      </c>
      <c r="E51" s="2" t="s">
        <v>0</v>
      </c>
      <c r="F51" s="2" t="s">
        <v>0</v>
      </c>
      <c r="G51" s="39">
        <f>SUM(J51:T51)</f>
        <v>0</v>
      </c>
      <c r="H51" s="37" t="s">
        <v>99</v>
      </c>
      <c r="I51" s="38"/>
      <c r="J51" s="39"/>
      <c r="K51" s="43" t="s">
        <v>26</v>
      </c>
      <c r="L51" s="39"/>
      <c r="M51" s="39"/>
      <c r="N51" s="43" t="s">
        <v>26</v>
      </c>
      <c r="O51" s="39"/>
      <c r="P51" s="39"/>
      <c r="Q51" s="39"/>
      <c r="R51" s="58"/>
      <c r="S51" s="58"/>
      <c r="T51" s="58"/>
      <c r="U51" s="9"/>
      <c r="V51" s="9"/>
      <c r="W51" s="9"/>
      <c r="X51" s="9"/>
      <c r="Y51" s="9"/>
      <c r="Z51" s="9"/>
      <c r="AA51" s="9"/>
      <c r="AB51" s="9"/>
      <c r="AC51" s="9"/>
      <c r="AD51" s="9"/>
      <c r="AE51" s="9"/>
      <c r="AF51" s="9"/>
      <c r="AG51" s="9"/>
    </row>
    <row r="52" spans="1:1025" customHeight="1" ht="21.6">
      <c r="A52" s="2" t="s">
        <v>0</v>
      </c>
      <c r="B52" s="2">
        <v>38</v>
      </c>
      <c r="C52" s="2" t="str">
        <f>IF(G52=0,"",IF(ISTEXT(G52),"",B52))</f>
        <v/>
      </c>
      <c r="D52" s="2" t="s">
        <v>0</v>
      </c>
      <c r="E52" s="2" t="s">
        <v>0</v>
      </c>
      <c r="F52" s="2" t="s">
        <v>0</v>
      </c>
      <c r="G52" s="39">
        <f>SUM(J52:T52)</f>
        <v>0</v>
      </c>
      <c r="H52" s="37" t="s">
        <v>100</v>
      </c>
      <c r="I52" s="38"/>
      <c r="J52" s="39"/>
      <c r="K52" s="39"/>
      <c r="L52" s="43" t="s">
        <v>26</v>
      </c>
      <c r="M52" s="43" t="s">
        <v>26</v>
      </c>
      <c r="N52" s="43" t="s">
        <v>26</v>
      </c>
      <c r="O52" s="39"/>
      <c r="P52" s="39"/>
      <c r="Q52" s="39"/>
      <c r="R52" s="58"/>
      <c r="S52" s="58"/>
      <c r="T52" s="58"/>
      <c r="U52" s="9"/>
      <c r="V52" s="9"/>
      <c r="W52" s="9"/>
      <c r="X52" s="9"/>
      <c r="Y52" s="9"/>
      <c r="Z52" s="9"/>
      <c r="AA52" s="9"/>
      <c r="AB52" s="9"/>
      <c r="AC52" s="9"/>
      <c r="AD52" s="9"/>
      <c r="AE52" s="9"/>
      <c r="AF52" s="9"/>
      <c r="AG52" s="9"/>
    </row>
    <row r="53" spans="1:1025" customHeight="1" ht="21.6">
      <c r="A53" s="2" t="s">
        <v>0</v>
      </c>
      <c r="B53" s="2">
        <v>39</v>
      </c>
      <c r="C53" s="2" t="str">
        <f>IF(G53=0,"",IF(ISTEXT(G53),"",B53))</f>
        <v/>
      </c>
      <c r="D53" s="2" t="s">
        <v>0</v>
      </c>
      <c r="E53" s="2" t="s">
        <v>0</v>
      </c>
      <c r="F53" s="2" t="s">
        <v>0</v>
      </c>
      <c r="G53" s="39">
        <f>SUM(J53:T53)</f>
        <v>0</v>
      </c>
      <c r="H53" s="37" t="s">
        <v>101</v>
      </c>
      <c r="I53" s="38"/>
      <c r="J53" s="39"/>
      <c r="K53" s="39"/>
      <c r="L53" s="39"/>
      <c r="M53" s="43" t="s">
        <v>26</v>
      </c>
      <c r="N53" s="43" t="s">
        <v>26</v>
      </c>
      <c r="O53" s="39"/>
      <c r="P53" s="39"/>
      <c r="Q53" s="39"/>
      <c r="R53" s="58"/>
      <c r="S53" s="58"/>
      <c r="T53" s="58"/>
      <c r="U53" s="9"/>
      <c r="V53" s="9"/>
      <c r="W53" s="9"/>
      <c r="X53" s="9"/>
      <c r="Y53" s="9"/>
      <c r="Z53" s="9"/>
      <c r="AA53" s="9"/>
      <c r="AB53" s="9"/>
      <c r="AC53" s="9"/>
      <c r="AD53" s="9"/>
      <c r="AE53" s="9"/>
      <c r="AF53" s="9"/>
      <c r="AG53" s="9"/>
    </row>
    <row r="54" spans="1:1025" customHeight="1" ht="21.6">
      <c r="A54" s="2" t="s">
        <v>0</v>
      </c>
      <c r="B54" s="2">
        <v>40</v>
      </c>
      <c r="C54" s="2" t="str">
        <f>IF(G54=0,"",IF(ISTEXT(G54),"",B54))</f>
        <v/>
      </c>
      <c r="D54" s="2" t="s">
        <v>0</v>
      </c>
      <c r="E54" s="2" t="s">
        <v>0</v>
      </c>
      <c r="F54" s="2" t="s">
        <v>0</v>
      </c>
      <c r="G54" s="39">
        <f>SUM(J54:T54)</f>
        <v>0</v>
      </c>
      <c r="H54" s="37" t="s">
        <v>102</v>
      </c>
      <c r="I54" s="38"/>
      <c r="J54" s="39"/>
      <c r="K54" s="43" t="s">
        <v>26</v>
      </c>
      <c r="L54" s="39"/>
      <c r="M54" s="39"/>
      <c r="N54" s="39"/>
      <c r="O54" s="39"/>
      <c r="P54" s="39"/>
      <c r="Q54" s="39"/>
      <c r="R54" s="58"/>
      <c r="S54" s="58"/>
      <c r="T54" s="58"/>
      <c r="U54" s="9"/>
      <c r="V54" s="9"/>
      <c r="W54" s="9"/>
      <c r="X54" s="9"/>
      <c r="Y54" s="9"/>
      <c r="Z54" s="9"/>
      <c r="AA54" s="9"/>
      <c r="AB54" s="9"/>
      <c r="AC54" s="9"/>
      <c r="AD54" s="9"/>
      <c r="AE54" s="9"/>
      <c r="AF54" s="9"/>
      <c r="AG54" s="9"/>
    </row>
    <row r="55" spans="1:1025" customHeight="1" ht="21.6">
      <c r="A55" s="2" t="s">
        <v>0</v>
      </c>
      <c r="B55" s="2">
        <v>41</v>
      </c>
      <c r="C55" s="2" t="str">
        <f>IF(G55=0,"",IF(ISTEXT(G55),"",B55))</f>
        <v/>
      </c>
      <c r="D55" s="2" t="s">
        <v>0</v>
      </c>
      <c r="E55" s="2" t="s">
        <v>0</v>
      </c>
      <c r="F55" s="2" t="s">
        <v>0</v>
      </c>
      <c r="G55" s="39">
        <f>SUM(J55:T55)</f>
        <v>0</v>
      </c>
      <c r="H55" s="37" t="s">
        <v>103</v>
      </c>
      <c r="I55" s="38"/>
      <c r="J55" s="39"/>
      <c r="K55" s="43" t="s">
        <v>26</v>
      </c>
      <c r="L55" s="39"/>
      <c r="M55" s="39"/>
      <c r="N55" s="39"/>
      <c r="O55" s="39"/>
      <c r="P55" s="39"/>
      <c r="Q55" s="39"/>
      <c r="R55" s="58"/>
      <c r="S55" s="58"/>
      <c r="T55" s="58"/>
      <c r="U55" s="9"/>
      <c r="V55" s="9"/>
      <c r="W55" s="9"/>
      <c r="X55" s="9"/>
      <c r="Y55" s="9"/>
      <c r="Z55" s="9"/>
      <c r="AA55" s="9"/>
      <c r="AB55" s="9"/>
      <c r="AC55" s="9"/>
      <c r="AD55" s="9"/>
      <c r="AE55" s="9"/>
      <c r="AF55" s="9"/>
      <c r="AG55" s="9"/>
    </row>
    <row r="56" spans="1:1025" customHeight="1" ht="21.6">
      <c r="A56" s="2" t="s">
        <v>0</v>
      </c>
      <c r="B56" s="2">
        <v>42</v>
      </c>
      <c r="C56" s="2" t="str">
        <f>IF(G56=0,"",IF(ISTEXT(G56),"",B56))</f>
        <v/>
      </c>
      <c r="D56" s="2" t="s">
        <v>0</v>
      </c>
      <c r="E56" s="2" t="s">
        <v>0</v>
      </c>
      <c r="F56" s="2" t="s">
        <v>0</v>
      </c>
      <c r="G56" s="39">
        <f>SUM(J56:T56)</f>
        <v>0</v>
      </c>
      <c r="H56" s="37" t="s">
        <v>104</v>
      </c>
      <c r="I56" s="38"/>
      <c r="J56" s="39"/>
      <c r="K56" s="43" t="s">
        <v>26</v>
      </c>
      <c r="L56" s="39"/>
      <c r="M56" s="43" t="s">
        <v>26</v>
      </c>
      <c r="N56" s="43" t="s">
        <v>26</v>
      </c>
      <c r="O56" s="39"/>
      <c r="P56" s="39"/>
      <c r="Q56" s="39"/>
      <c r="R56" s="58"/>
      <c r="S56" s="58"/>
      <c r="T56" s="58"/>
      <c r="U56" s="9"/>
      <c r="V56" s="9"/>
      <c r="W56" s="9"/>
      <c r="X56" s="9"/>
      <c r="Y56" s="9"/>
      <c r="Z56" s="9"/>
      <c r="AA56" s="9"/>
      <c r="AB56" s="9"/>
      <c r="AC56" s="9"/>
      <c r="AD56" s="9"/>
      <c r="AE56" s="9"/>
      <c r="AF56" s="9"/>
      <c r="AG56" s="9"/>
    </row>
    <row r="57" spans="1:1025" customHeight="1" ht="21.6">
      <c r="A57" s="2" t="s">
        <v>0</v>
      </c>
      <c r="B57" s="2">
        <v>43</v>
      </c>
      <c r="C57" s="2" t="str">
        <f>IF(G57=0,"",IF(ISTEXT(G57),"",B57))</f>
        <v/>
      </c>
      <c r="D57" s="2" t="s">
        <v>0</v>
      </c>
      <c r="E57" s="2" t="s">
        <v>0</v>
      </c>
      <c r="F57" s="2" t="s">
        <v>0</v>
      </c>
      <c r="G57" s="39">
        <f>SUM(J57:T57)</f>
        <v>0</v>
      </c>
      <c r="H57" s="37" t="s">
        <v>105</v>
      </c>
      <c r="I57" s="38"/>
      <c r="J57" s="39"/>
      <c r="K57" s="45" t="s">
        <v>66</v>
      </c>
      <c r="L57" s="39"/>
      <c r="M57" s="39"/>
      <c r="N57" s="39"/>
      <c r="O57" s="39"/>
      <c r="P57" s="39"/>
      <c r="Q57" s="39"/>
      <c r="R57" s="58"/>
      <c r="S57" s="58"/>
      <c r="T57" s="58"/>
      <c r="U57" s="9"/>
      <c r="V57" s="9"/>
      <c r="W57" s="9"/>
      <c r="X57" s="9"/>
      <c r="Y57" s="9"/>
      <c r="Z57" s="9"/>
      <c r="AA57" s="9"/>
      <c r="AB57" s="9"/>
      <c r="AC57" s="9"/>
      <c r="AD57" s="9"/>
      <c r="AE57" s="9"/>
      <c r="AF57" s="9"/>
      <c r="AG57" s="9"/>
    </row>
    <row r="58" spans="1:1025" customHeight="1" ht="21.6">
      <c r="A58" s="2" t="s">
        <v>0</v>
      </c>
      <c r="B58" s="2">
        <v>44</v>
      </c>
      <c r="C58" s="2" t="str">
        <f>IF(G58=0,"",IF(ISTEXT(G58),"",B58))</f>
        <v/>
      </c>
      <c r="D58" s="2" t="s">
        <v>0</v>
      </c>
      <c r="E58" s="2" t="s">
        <v>0</v>
      </c>
      <c r="F58" s="2" t="s">
        <v>0</v>
      </c>
      <c r="G58" s="39">
        <f>SUM(J58:T58)</f>
        <v>0</v>
      </c>
      <c r="H58" s="37" t="s">
        <v>106</v>
      </c>
      <c r="I58" s="38"/>
      <c r="J58" s="39"/>
      <c r="K58" s="39"/>
      <c r="L58" s="39"/>
      <c r="M58" s="39"/>
      <c r="N58" s="43" t="s">
        <v>26</v>
      </c>
      <c r="O58" s="39"/>
      <c r="P58" s="39"/>
      <c r="Q58" s="39"/>
      <c r="R58" s="58"/>
      <c r="S58" s="58"/>
      <c r="T58" s="58"/>
      <c r="U58" s="9"/>
      <c r="V58" s="9"/>
      <c r="W58" s="9"/>
      <c r="X58" s="9"/>
      <c r="Y58" s="9"/>
      <c r="Z58" s="9"/>
      <c r="AA58" s="9"/>
      <c r="AB58" s="9"/>
      <c r="AC58" s="9"/>
      <c r="AD58" s="9"/>
      <c r="AE58" s="9"/>
      <c r="AF58" s="9"/>
      <c r="AG58" s="9"/>
    </row>
    <row r="59" spans="1:1025" customHeight="1" ht="21.6">
      <c r="A59" s="2" t="s">
        <v>0</v>
      </c>
      <c r="B59" s="2">
        <v>45</v>
      </c>
      <c r="C59" s="2" t="str">
        <f>IF(G59=0,"",IF(ISTEXT(G59),"",B59))</f>
        <v/>
      </c>
      <c r="D59" s="2" t="s">
        <v>0</v>
      </c>
      <c r="E59" s="2" t="s">
        <v>0</v>
      </c>
      <c r="F59" s="2" t="s">
        <v>0</v>
      </c>
      <c r="G59" s="39">
        <f>SUM(J59:T59)</f>
        <v>0</v>
      </c>
      <c r="H59" s="37" t="s">
        <v>107</v>
      </c>
      <c r="I59" s="38"/>
      <c r="J59" s="39"/>
      <c r="K59" s="45" t="s">
        <v>66</v>
      </c>
      <c r="L59" s="39"/>
      <c r="M59" s="39"/>
      <c r="N59" s="43" t="s">
        <v>26</v>
      </c>
      <c r="O59" s="39"/>
      <c r="P59" s="39"/>
      <c r="Q59" s="39"/>
      <c r="R59" s="58"/>
      <c r="S59" s="58"/>
      <c r="T59" s="58"/>
      <c r="U59" s="9"/>
      <c r="V59" s="9"/>
      <c r="W59" s="9"/>
      <c r="X59" s="9"/>
      <c r="Y59" s="9"/>
      <c r="Z59" s="9"/>
      <c r="AA59" s="9"/>
      <c r="AB59" s="9"/>
      <c r="AC59" s="9"/>
      <c r="AD59" s="9"/>
      <c r="AE59" s="9"/>
      <c r="AF59" s="9"/>
      <c r="AG59" s="9"/>
    </row>
    <row r="60" spans="1:1025" customHeight="1" ht="21.6">
      <c r="A60" s="2" t="s">
        <v>0</v>
      </c>
      <c r="B60" s="2">
        <v>46</v>
      </c>
      <c r="C60" s="2" t="str">
        <f>IF(G60=0,"",IF(ISTEXT(G60),"",B60))</f>
        <v/>
      </c>
      <c r="D60" s="2" t="s">
        <v>0</v>
      </c>
      <c r="E60" s="2" t="s">
        <v>0</v>
      </c>
      <c r="F60" s="2" t="s">
        <v>0</v>
      </c>
      <c r="G60" s="39">
        <f>SUM(J60:T60)</f>
        <v>0</v>
      </c>
      <c r="H60" s="37" t="s">
        <v>108</v>
      </c>
      <c r="I60" s="38"/>
      <c r="J60" s="39"/>
      <c r="K60" s="39"/>
      <c r="L60" s="39"/>
      <c r="M60" s="39"/>
      <c r="N60" s="39"/>
      <c r="O60" s="39"/>
      <c r="P60" s="39"/>
      <c r="Q60" s="39"/>
      <c r="R60" s="58"/>
      <c r="S60" s="58"/>
      <c r="T60" s="58"/>
      <c r="U60" s="9"/>
      <c r="V60" s="9"/>
      <c r="W60" s="9"/>
      <c r="X60" s="9"/>
      <c r="Y60" s="9"/>
      <c r="Z60" s="9"/>
      <c r="AA60" s="9"/>
      <c r="AB60" s="9"/>
      <c r="AC60" s="9"/>
      <c r="AD60" s="9"/>
      <c r="AE60" s="9"/>
      <c r="AF60" s="9"/>
      <c r="AG60" s="9"/>
    </row>
    <row r="61" spans="1:1025" customHeight="1" ht="21.6">
      <c r="A61" s="2" t="s">
        <v>0</v>
      </c>
      <c r="B61" s="2">
        <v>47</v>
      </c>
      <c r="C61" s="2" t="str">
        <f>IF(G61=0,"",IF(ISTEXT(G61),"",B61))</f>
        <v/>
      </c>
      <c r="D61" s="2" t="s">
        <v>0</v>
      </c>
      <c r="E61" s="2" t="s">
        <v>0</v>
      </c>
      <c r="F61" s="2" t="s">
        <v>0</v>
      </c>
      <c r="G61" s="39">
        <f>SUM(J61:T61)</f>
        <v>0</v>
      </c>
      <c r="H61" s="37" t="s">
        <v>109</v>
      </c>
      <c r="I61" s="38"/>
      <c r="J61" s="39"/>
      <c r="K61" s="39"/>
      <c r="L61" s="39"/>
      <c r="M61" s="39"/>
      <c r="N61" s="39"/>
      <c r="O61" s="39"/>
      <c r="P61" s="39"/>
      <c r="Q61" s="39"/>
      <c r="R61" s="58"/>
      <c r="S61" s="58"/>
      <c r="T61" s="58"/>
      <c r="U61" s="9"/>
      <c r="V61" s="9"/>
      <c r="W61" s="9"/>
      <c r="X61" s="9"/>
      <c r="Y61" s="9"/>
      <c r="Z61" s="9"/>
      <c r="AA61" s="9"/>
      <c r="AB61" s="9"/>
      <c r="AC61" s="9"/>
      <c r="AD61" s="9"/>
      <c r="AE61" s="9"/>
      <c r="AF61" s="9"/>
      <c r="AG61" s="9"/>
    </row>
    <row r="62" spans="1:1025" customHeight="1" ht="21.6">
      <c r="A62" s="2" t="s">
        <v>0</v>
      </c>
      <c r="B62" s="2">
        <v>48</v>
      </c>
      <c r="C62" s="2" t="str">
        <f>IF(SUM(C63:C76)&gt;0,B62,"")</f>
        <v/>
      </c>
      <c r="D62" s="2">
        <v>2</v>
      </c>
      <c r="E62" s="2" t="s">
        <v>53</v>
      </c>
      <c r="F62" s="2" t="s">
        <v>54</v>
      </c>
      <c r="G62" s="58" t="s">
        <v>55</v>
      </c>
      <c r="H62" s="51" t="s">
        <v>56</v>
      </c>
      <c r="I62" s="58"/>
      <c r="J62" s="58" t="s">
        <v>57</v>
      </c>
      <c r="K62" s="58" t="s">
        <v>58</v>
      </c>
      <c r="L62" s="58" t="s">
        <v>59</v>
      </c>
      <c r="M62" s="58" t="s">
        <v>60</v>
      </c>
      <c r="N62" s="58" t="s">
        <v>61</v>
      </c>
      <c r="O62" s="58" t="s">
        <v>62</v>
      </c>
      <c r="P62" s="58" t="s">
        <v>110</v>
      </c>
      <c r="Q62" s="58" t="s">
        <v>111</v>
      </c>
      <c r="R62" s="58" t="s">
        <v>112</v>
      </c>
      <c r="S62" s="58"/>
      <c r="T62" s="58"/>
      <c r="U62" s="9"/>
      <c r="V62" s="9"/>
      <c r="W62" s="9"/>
      <c r="X62" s="9"/>
      <c r="Y62" s="9"/>
      <c r="Z62" s="9"/>
      <c r="AA62" s="9"/>
      <c r="AB62" s="9"/>
      <c r="AC62" s="9"/>
      <c r="AD62" s="9"/>
      <c r="AE62" s="9"/>
      <c r="AF62" s="9"/>
      <c r="AG62" s="9"/>
    </row>
    <row r="63" spans="1:1025" customHeight="1" ht="21.6">
      <c r="A63" s="2" t="s">
        <v>0</v>
      </c>
      <c r="B63" s="2">
        <v>49</v>
      </c>
      <c r="C63" s="2" t="str">
        <f>IF(G63=0,"",IF(ISTEXT(G63),"",B63))</f>
        <v/>
      </c>
      <c r="D63" s="2" t="s">
        <v>0</v>
      </c>
      <c r="E63" s="2" t="s">
        <v>0</v>
      </c>
      <c r="F63" s="2" t="s">
        <v>0</v>
      </c>
      <c r="G63" s="39">
        <f>SUM(J63:T63)</f>
        <v>0</v>
      </c>
      <c r="H63" s="37" t="s">
        <v>113</v>
      </c>
      <c r="I63" s="38"/>
      <c r="J63" s="39"/>
      <c r="K63" s="45" t="s">
        <v>66</v>
      </c>
      <c r="L63" s="39"/>
      <c r="M63" s="39"/>
      <c r="N63" s="39"/>
      <c r="O63" s="39"/>
      <c r="P63" s="39"/>
      <c r="Q63" s="39"/>
      <c r="R63" s="39"/>
      <c r="S63" s="58"/>
      <c r="T63" s="58"/>
      <c r="U63" s="9"/>
      <c r="V63" s="9"/>
      <c r="W63" s="9"/>
      <c r="X63" s="9"/>
      <c r="Y63" s="9"/>
      <c r="Z63" s="9"/>
      <c r="AA63" s="9"/>
      <c r="AB63" s="9"/>
      <c r="AC63" s="9"/>
      <c r="AD63" s="9"/>
      <c r="AE63" s="9"/>
      <c r="AF63" s="9"/>
      <c r="AG63" s="9"/>
    </row>
    <row r="64" spans="1:1025" customHeight="1" ht="21.6">
      <c r="A64" s="2" t="s">
        <v>0</v>
      </c>
      <c r="B64" s="2">
        <v>50</v>
      </c>
      <c r="C64" s="2" t="str">
        <f>IF(G64=0,"",IF(ISTEXT(G64),"",B64))</f>
        <v/>
      </c>
      <c r="D64" s="2" t="s">
        <v>0</v>
      </c>
      <c r="E64" s="2" t="s">
        <v>0</v>
      </c>
      <c r="F64" s="2" t="s">
        <v>0</v>
      </c>
      <c r="G64" s="39">
        <f>SUM(J64:T64)</f>
        <v>0</v>
      </c>
      <c r="H64" s="37" t="s">
        <v>114</v>
      </c>
      <c r="I64" s="38"/>
      <c r="J64" s="39"/>
      <c r="K64" s="43" t="s">
        <v>26</v>
      </c>
      <c r="L64" s="39"/>
      <c r="M64" s="39"/>
      <c r="N64" s="39"/>
      <c r="O64" s="39"/>
      <c r="P64" s="43" t="s">
        <v>26</v>
      </c>
      <c r="Q64" s="39"/>
      <c r="R64" s="39"/>
      <c r="S64" s="58"/>
      <c r="T64" s="58"/>
      <c r="U64" s="9"/>
      <c r="V64" s="9"/>
      <c r="W64" s="9"/>
      <c r="X64" s="9"/>
      <c r="Y64" s="9"/>
      <c r="Z64" s="9"/>
      <c r="AA64" s="9"/>
      <c r="AB64" s="9"/>
      <c r="AC64" s="9"/>
      <c r="AD64" s="9"/>
      <c r="AE64" s="9"/>
      <c r="AF64" s="9"/>
      <c r="AG64" s="9"/>
    </row>
    <row r="65" spans="1:1025" customHeight="1" ht="21.6">
      <c r="A65" s="2" t="s">
        <v>0</v>
      </c>
      <c r="B65" s="2">
        <v>51</v>
      </c>
      <c r="C65" s="2" t="str">
        <f>IF(G65=0,"",IF(ISTEXT(G65),"",B65))</f>
        <v/>
      </c>
      <c r="D65" s="2" t="s">
        <v>0</v>
      </c>
      <c r="E65" s="2" t="s">
        <v>0</v>
      </c>
      <c r="F65" s="2" t="s">
        <v>0</v>
      </c>
      <c r="G65" s="39">
        <f>SUM(J65:T65)</f>
        <v>0</v>
      </c>
      <c r="H65" s="37" t="s">
        <v>115</v>
      </c>
      <c r="I65" s="38"/>
      <c r="J65" s="39"/>
      <c r="K65" s="39"/>
      <c r="L65" s="39"/>
      <c r="M65" s="39"/>
      <c r="N65" s="39"/>
      <c r="O65" s="39"/>
      <c r="P65" s="39"/>
      <c r="Q65" s="39"/>
      <c r="R65" s="39"/>
      <c r="S65" s="58"/>
      <c r="T65" s="58"/>
      <c r="U65" s="9"/>
      <c r="V65" s="9"/>
      <c r="W65" s="9"/>
      <c r="X65" s="9"/>
      <c r="Y65" s="9"/>
      <c r="Z65" s="9"/>
      <c r="AA65" s="9"/>
      <c r="AB65" s="9"/>
      <c r="AC65" s="9"/>
      <c r="AD65" s="9"/>
      <c r="AE65" s="9"/>
      <c r="AF65" s="9"/>
      <c r="AG65" s="9"/>
    </row>
    <row r="66" spans="1:1025" customHeight="1" ht="21.6">
      <c r="A66" s="2" t="s">
        <v>0</v>
      </c>
      <c r="B66" s="2">
        <v>52</v>
      </c>
      <c r="C66" s="2" t="str">
        <f>IF(G66=0,"",IF(ISTEXT(G66),"",B66))</f>
        <v/>
      </c>
      <c r="D66" s="2" t="s">
        <v>0</v>
      </c>
      <c r="E66" s="2" t="s">
        <v>0</v>
      </c>
      <c r="F66" s="2" t="s">
        <v>0</v>
      </c>
      <c r="G66" s="39">
        <f>SUM(J66:T66)</f>
        <v>0</v>
      </c>
      <c r="H66" s="37" t="s">
        <v>116</v>
      </c>
      <c r="I66" s="38"/>
      <c r="J66" s="39"/>
      <c r="K66" s="43" t="s">
        <v>26</v>
      </c>
      <c r="L66" s="39"/>
      <c r="M66" s="39"/>
      <c r="N66" s="39"/>
      <c r="O66" s="39"/>
      <c r="P66" s="39"/>
      <c r="Q66" s="39"/>
      <c r="R66" s="39"/>
      <c r="S66" s="58"/>
      <c r="T66" s="58"/>
      <c r="U66" s="9"/>
      <c r="V66" s="9"/>
      <c r="W66" s="9"/>
      <c r="X66" s="9"/>
      <c r="Y66" s="9"/>
      <c r="Z66" s="9"/>
      <c r="AA66" s="9"/>
      <c r="AB66" s="9"/>
      <c r="AC66" s="9"/>
      <c r="AD66" s="9"/>
      <c r="AE66" s="9"/>
      <c r="AF66" s="9"/>
      <c r="AG66" s="9"/>
    </row>
    <row r="67" spans="1:1025" customHeight="1" ht="21.6">
      <c r="A67" s="2" t="s">
        <v>0</v>
      </c>
      <c r="B67" s="2">
        <v>53</v>
      </c>
      <c r="C67" s="2" t="str">
        <f>IF(G67=0,"",IF(ISTEXT(G67),"",B67))</f>
        <v/>
      </c>
      <c r="D67" s="2" t="s">
        <v>0</v>
      </c>
      <c r="E67" s="2" t="s">
        <v>0</v>
      </c>
      <c r="F67" s="2" t="s">
        <v>0</v>
      </c>
      <c r="G67" s="39">
        <f>SUM(J67:T67)</f>
        <v>0</v>
      </c>
      <c r="H67" s="37" t="s">
        <v>117</v>
      </c>
      <c r="I67" s="38"/>
      <c r="J67" s="39"/>
      <c r="K67" s="39"/>
      <c r="L67" s="39"/>
      <c r="M67" s="43" t="s">
        <v>26</v>
      </c>
      <c r="N67" s="39"/>
      <c r="O67" s="39"/>
      <c r="P67" s="39"/>
      <c r="Q67" s="39"/>
      <c r="R67" s="39"/>
      <c r="S67" s="58"/>
      <c r="T67" s="58"/>
      <c r="U67" s="9"/>
      <c r="V67" s="9"/>
      <c r="W67" s="9"/>
      <c r="X67" s="9"/>
      <c r="Y67" s="9"/>
      <c r="Z67" s="9"/>
      <c r="AA67" s="9"/>
      <c r="AB67" s="9"/>
      <c r="AC67" s="9"/>
      <c r="AD67" s="9"/>
      <c r="AE67" s="9"/>
      <c r="AF67" s="9"/>
      <c r="AG67" s="9"/>
    </row>
    <row r="68" spans="1:1025" customHeight="1" ht="21.6">
      <c r="A68" s="2" t="s">
        <v>0</v>
      </c>
      <c r="B68" s="2">
        <v>54</v>
      </c>
      <c r="C68" s="2" t="str">
        <f>IF(G68=0,"",IF(ISTEXT(G68),"",B68))</f>
        <v/>
      </c>
      <c r="D68" s="2" t="s">
        <v>0</v>
      </c>
      <c r="E68" s="2" t="s">
        <v>0</v>
      </c>
      <c r="F68" s="2" t="s">
        <v>0</v>
      </c>
      <c r="G68" s="39">
        <f>SUM(J68:T68)</f>
        <v>0</v>
      </c>
      <c r="H68" s="37" t="s">
        <v>118</v>
      </c>
      <c r="I68" s="38"/>
      <c r="J68" s="39"/>
      <c r="K68" s="43" t="s">
        <v>26</v>
      </c>
      <c r="L68" s="39"/>
      <c r="M68" s="39"/>
      <c r="N68" s="39"/>
      <c r="O68" s="39"/>
      <c r="P68" s="39"/>
      <c r="Q68" s="39"/>
      <c r="R68" s="39"/>
      <c r="S68" s="58"/>
      <c r="T68" s="58"/>
      <c r="U68" s="9"/>
      <c r="V68" s="9"/>
      <c r="W68" s="9"/>
      <c r="X68" s="9"/>
      <c r="Y68" s="9"/>
      <c r="Z68" s="9"/>
      <c r="AA68" s="9"/>
      <c r="AB68" s="9"/>
      <c r="AC68" s="9"/>
      <c r="AD68" s="9"/>
      <c r="AE68" s="9"/>
      <c r="AF68" s="9"/>
      <c r="AG68" s="9"/>
    </row>
    <row r="69" spans="1:1025" customHeight="1" ht="21.6">
      <c r="A69" s="2" t="s">
        <v>0</v>
      </c>
      <c r="B69" s="2">
        <v>55</v>
      </c>
      <c r="C69" s="2" t="str">
        <f>IF(G69=0,"",IF(ISTEXT(G69),"",B69))</f>
        <v/>
      </c>
      <c r="D69" s="2" t="s">
        <v>0</v>
      </c>
      <c r="E69" s="2" t="s">
        <v>0</v>
      </c>
      <c r="F69" s="2" t="s">
        <v>0</v>
      </c>
      <c r="G69" s="39">
        <f>SUM(J69:T69)</f>
        <v>0</v>
      </c>
      <c r="H69" s="37" t="s">
        <v>119</v>
      </c>
      <c r="I69" s="38"/>
      <c r="J69" s="39"/>
      <c r="K69" s="45" t="s">
        <v>66</v>
      </c>
      <c r="L69" s="43" t="s">
        <v>26</v>
      </c>
      <c r="M69" s="43" t="s">
        <v>26</v>
      </c>
      <c r="N69" s="43" t="s">
        <v>26</v>
      </c>
      <c r="O69" s="39"/>
      <c r="P69" s="39"/>
      <c r="Q69" s="39"/>
      <c r="R69" s="39"/>
      <c r="S69" s="58"/>
      <c r="T69" s="58"/>
      <c r="U69" s="9"/>
      <c r="V69" s="9"/>
      <c r="W69" s="9"/>
      <c r="X69" s="9"/>
      <c r="Y69" s="9"/>
      <c r="Z69" s="9"/>
      <c r="AA69" s="9"/>
      <c r="AB69" s="9"/>
      <c r="AC69" s="9"/>
      <c r="AD69" s="9"/>
      <c r="AE69" s="9"/>
      <c r="AF69" s="9"/>
      <c r="AG69" s="9"/>
    </row>
    <row r="70" spans="1:1025" customHeight="1" ht="21.6">
      <c r="A70" s="2" t="s">
        <v>0</v>
      </c>
      <c r="B70" s="2">
        <v>56</v>
      </c>
      <c r="C70" s="2" t="str">
        <f>IF(G70=0,"",IF(ISTEXT(G70),"",B70))</f>
        <v/>
      </c>
      <c r="D70" s="2" t="s">
        <v>0</v>
      </c>
      <c r="E70" s="2" t="s">
        <v>0</v>
      </c>
      <c r="F70" s="2" t="s">
        <v>0</v>
      </c>
      <c r="G70" s="39">
        <f>SUM(J70:T70)</f>
        <v>0</v>
      </c>
      <c r="H70" s="37" t="s">
        <v>120</v>
      </c>
      <c r="I70" s="38"/>
      <c r="J70" s="39"/>
      <c r="K70" s="39"/>
      <c r="L70" s="39"/>
      <c r="M70" s="43" t="s">
        <v>26</v>
      </c>
      <c r="N70" s="43" t="s">
        <v>26</v>
      </c>
      <c r="O70" s="43" t="s">
        <v>26</v>
      </c>
      <c r="P70" s="39"/>
      <c r="Q70" s="39"/>
      <c r="R70" s="39"/>
      <c r="S70" s="58"/>
      <c r="T70" s="58"/>
      <c r="U70" s="9"/>
      <c r="V70" s="9"/>
      <c r="W70" s="9"/>
      <c r="X70" s="9"/>
      <c r="Y70" s="9"/>
      <c r="Z70" s="9"/>
      <c r="AA70" s="9"/>
      <c r="AB70" s="9"/>
      <c r="AC70" s="9"/>
      <c r="AD70" s="9"/>
      <c r="AE70" s="9"/>
      <c r="AF70" s="9"/>
      <c r="AG70" s="9"/>
    </row>
    <row r="71" spans="1:1025" customHeight="1" ht="21.6">
      <c r="A71" s="2" t="s">
        <v>0</v>
      </c>
      <c r="B71" s="2">
        <v>57</v>
      </c>
      <c r="C71" s="2" t="str">
        <f>IF(G71=0,"",IF(ISTEXT(G71),"",B71))</f>
        <v/>
      </c>
      <c r="D71" s="2" t="s">
        <v>0</v>
      </c>
      <c r="E71" s="2" t="s">
        <v>0</v>
      </c>
      <c r="F71" s="2" t="s">
        <v>0</v>
      </c>
      <c r="G71" s="39">
        <f>SUM(J71:T71)</f>
        <v>0</v>
      </c>
      <c r="H71" s="37" t="s">
        <v>121</v>
      </c>
      <c r="I71" s="38"/>
      <c r="J71" s="39"/>
      <c r="K71" s="45" t="s">
        <v>66</v>
      </c>
      <c r="L71" s="39"/>
      <c r="M71" s="39"/>
      <c r="N71" s="39"/>
      <c r="O71" s="39"/>
      <c r="P71" s="39"/>
      <c r="Q71" s="39"/>
      <c r="R71" s="39"/>
      <c r="S71" s="58"/>
      <c r="T71" s="58"/>
      <c r="U71" s="9"/>
      <c r="V71" s="9"/>
      <c r="W71" s="9"/>
      <c r="X71" s="9"/>
      <c r="Y71" s="9"/>
      <c r="Z71" s="9"/>
      <c r="AA71" s="9"/>
      <c r="AB71" s="9"/>
      <c r="AC71" s="9"/>
      <c r="AD71" s="9"/>
      <c r="AE71" s="9"/>
      <c r="AF71" s="9"/>
      <c r="AG71" s="9"/>
    </row>
    <row r="72" spans="1:1025" customHeight="1" ht="21.6">
      <c r="A72" s="2" t="s">
        <v>0</v>
      </c>
      <c r="B72" s="2">
        <v>58</v>
      </c>
      <c r="C72" s="2" t="str">
        <f>IF(G72=0,"",IF(ISTEXT(G72),"",B72))</f>
        <v/>
      </c>
      <c r="D72" s="2" t="s">
        <v>0</v>
      </c>
      <c r="E72" s="2" t="s">
        <v>0</v>
      </c>
      <c r="F72" s="2" t="s">
        <v>0</v>
      </c>
      <c r="G72" s="39">
        <f>SUM(J72:T72)</f>
        <v>0</v>
      </c>
      <c r="H72" s="37" t="s">
        <v>122</v>
      </c>
      <c r="I72" s="38"/>
      <c r="J72" s="39"/>
      <c r="K72" s="43" t="s">
        <v>26</v>
      </c>
      <c r="L72" s="39"/>
      <c r="M72" s="39"/>
      <c r="N72" s="39"/>
      <c r="O72" s="39"/>
      <c r="P72" s="39"/>
      <c r="Q72" s="39"/>
      <c r="R72" s="39"/>
      <c r="S72" s="58"/>
      <c r="T72" s="58"/>
      <c r="U72" s="9"/>
      <c r="V72" s="9"/>
      <c r="W72" s="9"/>
      <c r="X72" s="9"/>
      <c r="Y72" s="9"/>
      <c r="Z72" s="9"/>
      <c r="AA72" s="9"/>
      <c r="AB72" s="9"/>
      <c r="AC72" s="9"/>
      <c r="AD72" s="9"/>
      <c r="AE72" s="9"/>
      <c r="AF72" s="9"/>
      <c r="AG72" s="9"/>
    </row>
    <row r="73" spans="1:1025" customHeight="1" ht="21.6">
      <c r="A73" s="2" t="s">
        <v>0</v>
      </c>
      <c r="B73" s="2">
        <v>59</v>
      </c>
      <c r="C73" s="2" t="str">
        <f>IF(G73=0,"",IF(ISTEXT(G73),"",B73))</f>
        <v/>
      </c>
      <c r="D73" s="2" t="s">
        <v>0</v>
      </c>
      <c r="E73" s="2" t="s">
        <v>0</v>
      </c>
      <c r="F73" s="2" t="s">
        <v>0</v>
      </c>
      <c r="G73" s="39">
        <f>SUM(J73:T73)</f>
        <v>0</v>
      </c>
      <c r="H73" s="37" t="s">
        <v>123</v>
      </c>
      <c r="I73" s="38"/>
      <c r="J73" s="39"/>
      <c r="K73" s="43" t="s">
        <v>26</v>
      </c>
      <c r="L73" s="39"/>
      <c r="M73" s="39"/>
      <c r="N73" s="39"/>
      <c r="O73" s="39"/>
      <c r="P73" s="39"/>
      <c r="Q73" s="39"/>
      <c r="R73" s="39"/>
      <c r="S73" s="58"/>
      <c r="T73" s="58"/>
      <c r="U73" s="9"/>
      <c r="V73" s="9"/>
      <c r="W73" s="9"/>
      <c r="X73" s="9"/>
      <c r="Y73" s="9"/>
      <c r="Z73" s="9"/>
      <c r="AA73" s="9"/>
      <c r="AB73" s="9"/>
      <c r="AC73" s="9"/>
      <c r="AD73" s="9"/>
      <c r="AE73" s="9"/>
      <c r="AF73" s="9"/>
      <c r="AG73" s="9"/>
    </row>
    <row r="74" spans="1:1025" customHeight="1" ht="21.6">
      <c r="A74" s="2" t="s">
        <v>0</v>
      </c>
      <c r="B74" s="2">
        <v>60</v>
      </c>
      <c r="C74" s="2" t="str">
        <f>IF(G74=0,"",IF(ISTEXT(G74),"",B74))</f>
        <v/>
      </c>
      <c r="D74" s="2" t="s">
        <v>0</v>
      </c>
      <c r="E74" s="2" t="s">
        <v>0</v>
      </c>
      <c r="F74" s="2" t="s">
        <v>0</v>
      </c>
      <c r="G74" s="39">
        <f>SUM(J74:T74)</f>
        <v>0</v>
      </c>
      <c r="H74" s="37" t="s">
        <v>124</v>
      </c>
      <c r="I74" s="38"/>
      <c r="J74" s="39"/>
      <c r="K74" s="39"/>
      <c r="L74" s="39"/>
      <c r="M74" s="39"/>
      <c r="N74" s="39"/>
      <c r="O74" s="39"/>
      <c r="P74" s="39"/>
      <c r="Q74" s="39"/>
      <c r="R74" s="39"/>
      <c r="S74" s="58"/>
      <c r="T74" s="58"/>
      <c r="U74" s="9"/>
      <c r="V74" s="9"/>
      <c r="W74" s="9"/>
      <c r="X74" s="9"/>
      <c r="Y74" s="9"/>
      <c r="Z74" s="9"/>
      <c r="AA74" s="9"/>
      <c r="AB74" s="9"/>
      <c r="AC74" s="9"/>
      <c r="AD74" s="9"/>
      <c r="AE74" s="9"/>
      <c r="AF74" s="9"/>
      <c r="AG74" s="9"/>
    </row>
    <row r="75" spans="1:1025" customHeight="1" ht="21.6">
      <c r="A75" s="2" t="s">
        <v>0</v>
      </c>
      <c r="B75" s="2">
        <v>61</v>
      </c>
      <c r="C75" s="2" t="str">
        <f>IF(G75=0,"",IF(ISTEXT(G75),"",B75))</f>
        <v/>
      </c>
      <c r="D75" s="2" t="s">
        <v>0</v>
      </c>
      <c r="E75" s="2" t="s">
        <v>0</v>
      </c>
      <c r="F75" s="2" t="s">
        <v>0</v>
      </c>
      <c r="G75" s="39">
        <f>SUM(J75:T75)</f>
        <v>0</v>
      </c>
      <c r="H75" s="37" t="s">
        <v>125</v>
      </c>
      <c r="I75" s="38"/>
      <c r="J75" s="39"/>
      <c r="K75" s="43" t="s">
        <v>26</v>
      </c>
      <c r="L75" s="43" t="s">
        <v>26</v>
      </c>
      <c r="M75" s="39"/>
      <c r="N75" s="39"/>
      <c r="O75" s="39"/>
      <c r="P75" s="39"/>
      <c r="Q75" s="39"/>
      <c r="R75" s="39"/>
      <c r="S75" s="58"/>
      <c r="T75" s="58"/>
      <c r="U75" s="9"/>
      <c r="V75" s="9"/>
      <c r="W75" s="9"/>
      <c r="X75" s="9"/>
      <c r="Y75" s="9"/>
      <c r="Z75" s="9"/>
      <c r="AA75" s="9"/>
      <c r="AB75" s="9"/>
      <c r="AC75" s="9"/>
      <c r="AD75" s="9"/>
      <c r="AE75" s="9"/>
      <c r="AF75" s="9"/>
      <c r="AG75" s="9"/>
    </row>
    <row r="76" spans="1:1025" customHeight="1" ht="21.6">
      <c r="A76" s="2" t="s">
        <v>0</v>
      </c>
      <c r="B76" s="2">
        <v>62</v>
      </c>
      <c r="C76" s="2" t="str">
        <f>IF(G76=0,"",IF(ISTEXT(G76),"",B76))</f>
        <v/>
      </c>
      <c r="D76" s="2" t="s">
        <v>0</v>
      </c>
      <c r="E76" s="2" t="s">
        <v>0</v>
      </c>
      <c r="F76" s="2" t="s">
        <v>0</v>
      </c>
      <c r="G76" s="39">
        <f>SUM(J76:T76)</f>
        <v>0</v>
      </c>
      <c r="H76" s="37" t="s">
        <v>126</v>
      </c>
      <c r="I76" s="38"/>
      <c r="J76" s="39"/>
      <c r="K76" s="43" t="s">
        <v>26</v>
      </c>
      <c r="L76" s="39"/>
      <c r="M76" s="43" t="s">
        <v>26</v>
      </c>
      <c r="N76" s="39"/>
      <c r="O76" s="39"/>
      <c r="P76" s="39"/>
      <c r="Q76" s="39"/>
      <c r="R76" s="39"/>
      <c r="S76" s="58"/>
      <c r="T76" s="58"/>
      <c r="U76" s="9"/>
      <c r="V76" s="9"/>
      <c r="W76" s="9"/>
      <c r="X76" s="9"/>
      <c r="Y76" s="9"/>
      <c r="Z76" s="9"/>
      <c r="AA76" s="9"/>
      <c r="AB76" s="9"/>
      <c r="AC76" s="9"/>
      <c r="AD76" s="9"/>
      <c r="AE76" s="9"/>
      <c r="AF76" s="9"/>
      <c r="AG76" s="9"/>
    </row>
    <row r="77" spans="1:1025" customHeight="1" ht="21.6">
      <c r="A77" s="2" t="s">
        <v>0</v>
      </c>
      <c r="B77" s="2">
        <v>63</v>
      </c>
      <c r="C77" s="2" t="str">
        <f>IF(SUM(G78:G90)&gt;0,B77,"")</f>
        <v/>
      </c>
      <c r="D77" s="2">
        <v>1</v>
      </c>
      <c r="E77" s="2" t="s">
        <v>0</v>
      </c>
      <c r="F77" s="2" t="s">
        <v>0</v>
      </c>
      <c r="G77" s="48"/>
      <c r="H77" s="48" t="s">
        <v>127</v>
      </c>
      <c r="I77" s="48"/>
      <c r="J77" s="48"/>
      <c r="K77" s="48"/>
      <c r="L77" s="48"/>
      <c r="M77" s="48"/>
      <c r="N77" s="48"/>
      <c r="O77" s="48"/>
      <c r="P77" s="48"/>
      <c r="Q77" s="48"/>
      <c r="R77" s="48"/>
      <c r="S77" s="48"/>
      <c r="T77" s="49">
        <f>SUM(G78:G90)</f>
        <v>0</v>
      </c>
      <c r="U77" s="9"/>
      <c r="V77" s="9"/>
      <c r="W77" s="9"/>
      <c r="X77" s="9"/>
      <c r="Y77" s="9"/>
      <c r="Z77" s="9"/>
      <c r="AA77" s="9"/>
      <c r="AB77" s="9"/>
      <c r="AC77" s="9"/>
      <c r="AD77" s="9"/>
      <c r="AE77" s="9"/>
      <c r="AF77" s="9"/>
      <c r="AG77" s="9"/>
    </row>
    <row r="78" spans="1:1025" customHeight="1" ht="21.6">
      <c r="A78" s="2" t="s">
        <v>0</v>
      </c>
      <c r="B78" s="2">
        <v>64</v>
      </c>
      <c r="C78" s="2" t="str">
        <f>IF(SUM(C79:C87)&gt;0,B78,"")</f>
        <v/>
      </c>
      <c r="D78" s="2">
        <v>2</v>
      </c>
      <c r="E78" s="2" t="s">
        <v>53</v>
      </c>
      <c r="F78" s="2" t="s">
        <v>54</v>
      </c>
      <c r="G78" s="58" t="s">
        <v>55</v>
      </c>
      <c r="H78" s="51" t="s">
        <v>56</v>
      </c>
      <c r="I78" s="58"/>
      <c r="J78" s="58" t="s">
        <v>57</v>
      </c>
      <c r="K78" s="58" t="s">
        <v>58</v>
      </c>
      <c r="L78" s="58" t="s">
        <v>59</v>
      </c>
      <c r="M78" s="58" t="s">
        <v>60</v>
      </c>
      <c r="N78" s="58" t="s">
        <v>61</v>
      </c>
      <c r="O78" s="58" t="s">
        <v>62</v>
      </c>
      <c r="P78" s="58" t="s">
        <v>63</v>
      </c>
      <c r="Q78" s="58" t="s">
        <v>64</v>
      </c>
      <c r="R78" s="58"/>
      <c r="S78" s="58"/>
      <c r="T78" s="58"/>
      <c r="U78" s="9"/>
      <c r="V78" s="9"/>
      <c r="W78" s="9"/>
      <c r="X78" s="9"/>
      <c r="Y78" s="9"/>
      <c r="Z78" s="9"/>
      <c r="AA78" s="9"/>
      <c r="AB78" s="9"/>
      <c r="AC78" s="9"/>
      <c r="AD78" s="9"/>
      <c r="AE78" s="9"/>
      <c r="AF78" s="9"/>
      <c r="AG78" s="9"/>
    </row>
    <row r="79" spans="1:1025" customHeight="1" ht="21.6">
      <c r="A79" s="2" t="s">
        <v>0</v>
      </c>
      <c r="B79" s="2">
        <v>65</v>
      </c>
      <c r="C79" s="2" t="str">
        <f>IF(G79=0,"",IF(ISTEXT(G79),"",B79))</f>
        <v/>
      </c>
      <c r="D79" s="2" t="s">
        <v>0</v>
      </c>
      <c r="E79" s="2" t="s">
        <v>0</v>
      </c>
      <c r="F79" s="2" t="s">
        <v>0</v>
      </c>
      <c r="G79" s="39">
        <f>SUM(J79:T79)</f>
        <v>0</v>
      </c>
      <c r="H79" s="37" t="s">
        <v>128</v>
      </c>
      <c r="I79" s="38"/>
      <c r="J79" s="39"/>
      <c r="K79" s="45" t="s">
        <v>66</v>
      </c>
      <c r="L79" s="45" t="s">
        <v>66</v>
      </c>
      <c r="M79" s="43" t="s">
        <v>26</v>
      </c>
      <c r="N79" s="43" t="s">
        <v>26</v>
      </c>
      <c r="O79" s="39"/>
      <c r="P79" s="39"/>
      <c r="Q79" s="39"/>
      <c r="R79" s="58"/>
      <c r="S79" s="58"/>
      <c r="T79" s="58"/>
      <c r="U79" s="9"/>
      <c r="V79" s="9"/>
      <c r="W79" s="9"/>
      <c r="X79" s="9"/>
      <c r="Y79" s="9"/>
      <c r="Z79" s="9"/>
      <c r="AA79" s="9"/>
      <c r="AB79" s="9"/>
      <c r="AC79" s="9"/>
      <c r="AD79" s="9"/>
      <c r="AE79" s="9"/>
      <c r="AF79" s="9"/>
      <c r="AG79" s="9"/>
    </row>
    <row r="80" spans="1:1025" customHeight="1" ht="21.6">
      <c r="A80" s="2" t="s">
        <v>0</v>
      </c>
      <c r="B80" s="2">
        <v>66</v>
      </c>
      <c r="C80" s="2" t="str">
        <f>IF(G80=0,"",IF(ISTEXT(G80),"",B80))</f>
        <v/>
      </c>
      <c r="D80" s="2" t="s">
        <v>0</v>
      </c>
      <c r="E80" s="2" t="s">
        <v>0</v>
      </c>
      <c r="F80" s="2" t="s">
        <v>0</v>
      </c>
      <c r="G80" s="39">
        <f>SUM(J80:T80)</f>
        <v>0</v>
      </c>
      <c r="H80" s="37" t="s">
        <v>129</v>
      </c>
      <c r="I80" s="38"/>
      <c r="J80" s="39"/>
      <c r="K80" s="45" t="s">
        <v>66</v>
      </c>
      <c r="L80" s="45" t="s">
        <v>66</v>
      </c>
      <c r="M80" s="45" t="s">
        <v>66</v>
      </c>
      <c r="N80" s="45" t="s">
        <v>66</v>
      </c>
      <c r="O80" s="39"/>
      <c r="P80" s="39"/>
      <c r="Q80" s="39"/>
      <c r="R80" s="58"/>
      <c r="S80" s="58"/>
      <c r="T80" s="58"/>
      <c r="U80" s="9"/>
      <c r="V80" s="9"/>
      <c r="W80" s="9"/>
      <c r="X80" s="9"/>
      <c r="Y80" s="9"/>
      <c r="Z80" s="9"/>
      <c r="AA80" s="9"/>
      <c r="AB80" s="9"/>
      <c r="AC80" s="9"/>
      <c r="AD80" s="9"/>
      <c r="AE80" s="9"/>
      <c r="AF80" s="9"/>
      <c r="AG80" s="9"/>
    </row>
    <row r="81" spans="1:1025" customHeight="1" ht="21.6">
      <c r="A81" s="2" t="s">
        <v>0</v>
      </c>
      <c r="B81" s="2">
        <v>67</v>
      </c>
      <c r="C81" s="2" t="str">
        <f>IF(G81=0,"",IF(ISTEXT(G81),"",B81))</f>
        <v/>
      </c>
      <c r="D81" s="2" t="s">
        <v>0</v>
      </c>
      <c r="E81" s="2" t="s">
        <v>0</v>
      </c>
      <c r="F81" s="2" t="s">
        <v>0</v>
      </c>
      <c r="G81" s="39">
        <f>SUM(J81:T81)</f>
        <v>0</v>
      </c>
      <c r="H81" s="37" t="s">
        <v>130</v>
      </c>
      <c r="I81" s="38"/>
      <c r="J81" s="39"/>
      <c r="K81" s="45" t="s">
        <v>66</v>
      </c>
      <c r="L81" s="39"/>
      <c r="M81" s="39"/>
      <c r="N81" s="43" t="s">
        <v>26</v>
      </c>
      <c r="O81" s="39"/>
      <c r="P81" s="39"/>
      <c r="Q81" s="39"/>
      <c r="R81" s="58"/>
      <c r="S81" s="58"/>
      <c r="T81" s="58"/>
      <c r="U81" s="9"/>
      <c r="V81" s="9"/>
      <c r="W81" s="9"/>
      <c r="X81" s="9"/>
      <c r="Y81" s="9"/>
      <c r="Z81" s="9"/>
      <c r="AA81" s="9"/>
      <c r="AB81" s="9"/>
      <c r="AC81" s="9"/>
      <c r="AD81" s="9"/>
      <c r="AE81" s="9"/>
      <c r="AF81" s="9"/>
      <c r="AG81" s="9"/>
    </row>
    <row r="82" spans="1:1025" customHeight="1" ht="21.6">
      <c r="A82" s="2" t="s">
        <v>0</v>
      </c>
      <c r="B82" s="2">
        <v>68</v>
      </c>
      <c r="C82" s="2" t="str">
        <f>IF(G82=0,"",IF(ISTEXT(G82),"",B82))</f>
        <v/>
      </c>
      <c r="D82" s="2" t="s">
        <v>0</v>
      </c>
      <c r="E82" s="2" t="s">
        <v>0</v>
      </c>
      <c r="F82" s="2" t="s">
        <v>0</v>
      </c>
      <c r="G82" s="39">
        <f>SUM(J82:T82)</f>
        <v>0</v>
      </c>
      <c r="H82" s="37" t="s">
        <v>131</v>
      </c>
      <c r="I82" s="38"/>
      <c r="J82" s="39"/>
      <c r="K82" s="45" t="s">
        <v>66</v>
      </c>
      <c r="L82" s="45" t="s">
        <v>66</v>
      </c>
      <c r="M82" s="43" t="s">
        <v>26</v>
      </c>
      <c r="N82" s="43" t="s">
        <v>26</v>
      </c>
      <c r="O82" s="39"/>
      <c r="P82" s="39"/>
      <c r="Q82" s="39"/>
      <c r="R82" s="58"/>
      <c r="S82" s="58"/>
      <c r="T82" s="58"/>
      <c r="U82" s="9"/>
      <c r="V82" s="9"/>
      <c r="W82" s="9"/>
      <c r="X82" s="9"/>
      <c r="Y82" s="9"/>
      <c r="Z82" s="9"/>
      <c r="AA82" s="9"/>
      <c r="AB82" s="9"/>
      <c r="AC82" s="9"/>
      <c r="AD82" s="9"/>
      <c r="AE82" s="9"/>
      <c r="AF82" s="9"/>
      <c r="AG82" s="9"/>
    </row>
    <row r="83" spans="1:1025" customHeight="1" ht="21.6">
      <c r="A83" s="2" t="s">
        <v>0</v>
      </c>
      <c r="B83" s="2">
        <v>69</v>
      </c>
      <c r="C83" s="2" t="str">
        <f>IF(G83=0,"",IF(ISTEXT(G83),"",B83))</f>
        <v/>
      </c>
      <c r="D83" s="2" t="s">
        <v>0</v>
      </c>
      <c r="E83" s="2" t="s">
        <v>0</v>
      </c>
      <c r="F83" s="2" t="s">
        <v>0</v>
      </c>
      <c r="G83" s="39">
        <f>SUM(J83:T83)</f>
        <v>0</v>
      </c>
      <c r="H83" s="37" t="s">
        <v>132</v>
      </c>
      <c r="I83" s="38"/>
      <c r="J83" s="39"/>
      <c r="K83" s="45" t="s">
        <v>66</v>
      </c>
      <c r="L83" s="45" t="s">
        <v>66</v>
      </c>
      <c r="M83" s="39"/>
      <c r="N83" s="39"/>
      <c r="O83" s="39"/>
      <c r="P83" s="39"/>
      <c r="Q83" s="39"/>
      <c r="R83" s="58"/>
      <c r="S83" s="58"/>
      <c r="T83" s="58"/>
      <c r="U83" s="9"/>
      <c r="V83" s="9"/>
      <c r="W83" s="9"/>
      <c r="X83" s="9"/>
      <c r="Y83" s="9"/>
      <c r="Z83" s="9"/>
      <c r="AA83" s="9"/>
      <c r="AB83" s="9"/>
      <c r="AC83" s="9"/>
      <c r="AD83" s="9"/>
      <c r="AE83" s="9"/>
      <c r="AF83" s="9"/>
      <c r="AG83" s="9"/>
    </row>
    <row r="84" spans="1:1025" customHeight="1" ht="21.6">
      <c r="A84" s="2" t="s">
        <v>0</v>
      </c>
      <c r="B84" s="2">
        <v>70</v>
      </c>
      <c r="C84" s="2" t="str">
        <f>IF(G84=0,"",IF(ISTEXT(G84),"",B84))</f>
        <v/>
      </c>
      <c r="D84" s="2" t="s">
        <v>0</v>
      </c>
      <c r="E84" s="2" t="s">
        <v>0</v>
      </c>
      <c r="F84" s="2" t="s">
        <v>0</v>
      </c>
      <c r="G84" s="39">
        <f>SUM(J84:T84)</f>
        <v>0</v>
      </c>
      <c r="H84" s="37" t="s">
        <v>133</v>
      </c>
      <c r="I84" s="38"/>
      <c r="J84" s="39"/>
      <c r="K84" s="45" t="s">
        <v>66</v>
      </c>
      <c r="L84" s="43" t="s">
        <v>26</v>
      </c>
      <c r="M84" s="39"/>
      <c r="N84" s="39"/>
      <c r="O84" s="39"/>
      <c r="P84" s="39"/>
      <c r="Q84" s="39"/>
      <c r="R84" s="58"/>
      <c r="S84" s="58"/>
      <c r="T84" s="58"/>
      <c r="U84" s="9"/>
      <c r="V84" s="9"/>
      <c r="W84" s="9"/>
      <c r="X84" s="9"/>
      <c r="Y84" s="9"/>
      <c r="Z84" s="9"/>
      <c r="AA84" s="9"/>
      <c r="AB84" s="9"/>
      <c r="AC84" s="9"/>
      <c r="AD84" s="9"/>
      <c r="AE84" s="9"/>
      <c r="AF84" s="9"/>
      <c r="AG84" s="9"/>
    </row>
    <row r="85" spans="1:1025" customHeight="1" ht="21.6">
      <c r="A85" s="2" t="s">
        <v>0</v>
      </c>
      <c r="B85" s="2">
        <v>71</v>
      </c>
      <c r="C85" s="2" t="str">
        <f>IF(G85=0,"",IF(ISTEXT(G85),"",B85))</f>
        <v/>
      </c>
      <c r="D85" s="2" t="s">
        <v>0</v>
      </c>
      <c r="E85" s="2" t="s">
        <v>0</v>
      </c>
      <c r="F85" s="2" t="s">
        <v>0</v>
      </c>
      <c r="G85" s="39">
        <f>SUM(J85:T85)</f>
        <v>0</v>
      </c>
      <c r="H85" s="37" t="s">
        <v>134</v>
      </c>
      <c r="I85" s="38"/>
      <c r="J85" s="39"/>
      <c r="K85" s="45" t="s">
        <v>66</v>
      </c>
      <c r="L85" s="45" t="s">
        <v>66</v>
      </c>
      <c r="M85" s="43" t="s">
        <v>26</v>
      </c>
      <c r="N85" s="39"/>
      <c r="O85" s="39"/>
      <c r="P85" s="39"/>
      <c r="Q85" s="39"/>
      <c r="R85" s="58"/>
      <c r="S85" s="58"/>
      <c r="T85" s="58"/>
      <c r="U85" s="9"/>
      <c r="V85" s="9"/>
      <c r="W85" s="9"/>
      <c r="X85" s="9"/>
      <c r="Y85" s="9"/>
      <c r="Z85" s="9"/>
      <c r="AA85" s="9"/>
      <c r="AB85" s="9"/>
      <c r="AC85" s="9"/>
      <c r="AD85" s="9"/>
      <c r="AE85" s="9"/>
      <c r="AF85" s="9"/>
      <c r="AG85" s="9"/>
    </row>
    <row r="86" spans="1:1025" customHeight="1" ht="21.6">
      <c r="A86" s="2" t="s">
        <v>0</v>
      </c>
      <c r="B86" s="2">
        <v>72</v>
      </c>
      <c r="C86" s="2" t="str">
        <f>IF(G86=0,"",IF(ISTEXT(G86),"",B86))</f>
        <v/>
      </c>
      <c r="D86" s="2" t="s">
        <v>0</v>
      </c>
      <c r="E86" s="2" t="s">
        <v>0</v>
      </c>
      <c r="F86" s="2" t="s">
        <v>0</v>
      </c>
      <c r="G86" s="39">
        <f>SUM(J86:T86)</f>
        <v>0</v>
      </c>
      <c r="H86" s="37" t="s">
        <v>135</v>
      </c>
      <c r="I86" s="38"/>
      <c r="J86" s="39"/>
      <c r="K86" s="43" t="s">
        <v>26</v>
      </c>
      <c r="L86" s="45" t="s">
        <v>66</v>
      </c>
      <c r="M86" s="39"/>
      <c r="N86" s="39"/>
      <c r="O86" s="39"/>
      <c r="P86" s="39"/>
      <c r="Q86" s="39"/>
      <c r="R86" s="58"/>
      <c r="S86" s="58"/>
      <c r="T86" s="58"/>
      <c r="U86" s="9"/>
      <c r="V86" s="9"/>
      <c r="W86" s="9"/>
      <c r="X86" s="9"/>
      <c r="Y86" s="9"/>
      <c r="Z86" s="9"/>
      <c r="AA86" s="9"/>
      <c r="AB86" s="9"/>
      <c r="AC86" s="9"/>
      <c r="AD86" s="9"/>
      <c r="AE86" s="9"/>
      <c r="AF86" s="9"/>
      <c r="AG86" s="9"/>
    </row>
    <row r="87" spans="1:1025" customHeight="1" ht="21.6">
      <c r="A87" s="2" t="s">
        <v>0</v>
      </c>
      <c r="B87" s="2">
        <v>73</v>
      </c>
      <c r="C87" s="2" t="str">
        <f>IF(G87=0,"",IF(ISTEXT(G87),"",B87))</f>
        <v/>
      </c>
      <c r="D87" s="2" t="s">
        <v>0</v>
      </c>
      <c r="E87" s="2" t="s">
        <v>0</v>
      </c>
      <c r="F87" s="2" t="s">
        <v>0</v>
      </c>
      <c r="G87" s="39">
        <f>SUM(J87:T87)</f>
        <v>0</v>
      </c>
      <c r="H87" s="37" t="s">
        <v>136</v>
      </c>
      <c r="I87" s="38"/>
      <c r="J87" s="39"/>
      <c r="K87" s="45" t="s">
        <v>66</v>
      </c>
      <c r="L87" s="45" t="s">
        <v>66</v>
      </c>
      <c r="M87" s="39"/>
      <c r="N87" s="39"/>
      <c r="O87" s="39"/>
      <c r="P87" s="39"/>
      <c r="Q87" s="39"/>
      <c r="R87" s="58"/>
      <c r="S87" s="58"/>
      <c r="T87" s="58"/>
      <c r="U87" s="9"/>
      <c r="V87" s="9"/>
      <c r="W87" s="9"/>
      <c r="X87" s="9"/>
      <c r="Y87" s="9"/>
      <c r="Z87" s="9"/>
      <c r="AA87" s="9"/>
      <c r="AB87" s="9"/>
      <c r="AC87" s="9"/>
      <c r="AD87" s="9"/>
      <c r="AE87" s="9"/>
      <c r="AF87" s="9"/>
      <c r="AG87" s="9"/>
    </row>
    <row r="88" spans="1:1025" customHeight="1" ht="21.6">
      <c r="A88" s="2" t="s">
        <v>0</v>
      </c>
      <c r="B88" s="2">
        <v>74</v>
      </c>
      <c r="C88" s="2" t="str">
        <f>IF(SUM(C89:C90)&gt;0,B88,"")</f>
        <v/>
      </c>
      <c r="D88" s="2">
        <v>2</v>
      </c>
      <c r="E88" s="2" t="s">
        <v>53</v>
      </c>
      <c r="F88" s="2" t="s">
        <v>54</v>
      </c>
      <c r="G88" s="58" t="s">
        <v>55</v>
      </c>
      <c r="H88" s="51" t="s">
        <v>56</v>
      </c>
      <c r="I88" s="58"/>
      <c r="J88" s="58" t="s">
        <v>57</v>
      </c>
      <c r="K88" s="58" t="s">
        <v>58</v>
      </c>
      <c r="L88" s="58" t="s">
        <v>59</v>
      </c>
      <c r="M88" s="58" t="s">
        <v>60</v>
      </c>
      <c r="N88" s="58" t="s">
        <v>61</v>
      </c>
      <c r="O88" s="58" t="s">
        <v>62</v>
      </c>
      <c r="P88" s="58" t="s">
        <v>110</v>
      </c>
      <c r="Q88" s="58" t="s">
        <v>111</v>
      </c>
      <c r="R88" s="58" t="s">
        <v>112</v>
      </c>
      <c r="S88" s="58"/>
      <c r="T88" s="58"/>
      <c r="U88" s="64"/>
      <c r="V88" s="64"/>
      <c r="W88" s="64"/>
      <c r="X88" s="64"/>
      <c r="Y88" s="64"/>
      <c r="Z88" s="64"/>
      <c r="AA88" s="64"/>
      <c r="AB88" s="64"/>
      <c r="AC88" s="64"/>
      <c r="AD88" s="64"/>
      <c r="AE88" s="64"/>
      <c r="AF88" s="64"/>
      <c r="AG88" s="64"/>
    </row>
    <row r="89" spans="1:1025" customHeight="1" ht="21.6">
      <c r="A89" s="2" t="s">
        <v>0</v>
      </c>
      <c r="B89" s="2">
        <v>75</v>
      </c>
      <c r="C89" s="2" t="str">
        <f>IF(G89=0,"",IF(ISTEXT(G89),"",B89))</f>
        <v/>
      </c>
      <c r="D89" s="2" t="s">
        <v>0</v>
      </c>
      <c r="E89" s="2" t="s">
        <v>0</v>
      </c>
      <c r="F89" s="2" t="s">
        <v>0</v>
      </c>
      <c r="G89" s="39">
        <f>SUM(J89:T89)</f>
        <v>0</v>
      </c>
      <c r="H89" s="37" t="s">
        <v>137</v>
      </c>
      <c r="I89" s="38"/>
      <c r="J89" s="39"/>
      <c r="K89" s="45" t="s">
        <v>66</v>
      </c>
      <c r="L89" s="45" t="s">
        <v>66</v>
      </c>
      <c r="M89" s="45" t="s">
        <v>66</v>
      </c>
      <c r="N89" s="45" t="s">
        <v>66</v>
      </c>
      <c r="O89" s="39"/>
      <c r="P89" s="43" t="s">
        <v>26</v>
      </c>
      <c r="Q89" s="39"/>
      <c r="R89" s="39"/>
      <c r="S89" s="58"/>
      <c r="T89" s="58"/>
      <c r="U89" s="9"/>
      <c r="V89" s="9"/>
      <c r="W89" s="9"/>
      <c r="X89" s="9"/>
      <c r="Y89" s="9"/>
      <c r="Z89" s="9"/>
      <c r="AA89" s="9"/>
      <c r="AB89" s="9"/>
      <c r="AC89" s="9"/>
      <c r="AD89" s="9"/>
      <c r="AE89" s="9"/>
      <c r="AF89" s="9"/>
      <c r="AG89" s="9"/>
    </row>
    <row r="90" spans="1:1025" customHeight="1" ht="21.6">
      <c r="A90" s="2" t="s">
        <v>0</v>
      </c>
      <c r="B90" s="2">
        <v>76</v>
      </c>
      <c r="C90" s="2" t="str">
        <f>IF(G90=0,"",IF(ISTEXT(G90),"",B90))</f>
        <v/>
      </c>
      <c r="D90" s="2" t="s">
        <v>0</v>
      </c>
      <c r="E90" s="2" t="s">
        <v>0</v>
      </c>
      <c r="F90" s="2" t="s">
        <v>0</v>
      </c>
      <c r="G90" s="39">
        <f>SUM(J90:T90)</f>
        <v>0</v>
      </c>
      <c r="H90" s="37" t="s">
        <v>138</v>
      </c>
      <c r="I90" s="38"/>
      <c r="J90" s="39"/>
      <c r="K90" s="45" t="s">
        <v>66</v>
      </c>
      <c r="L90" s="43" t="s">
        <v>26</v>
      </c>
      <c r="M90" s="43" t="s">
        <v>26</v>
      </c>
      <c r="N90" s="39"/>
      <c r="O90" s="43" t="s">
        <v>26</v>
      </c>
      <c r="P90" s="39"/>
      <c r="Q90" s="39"/>
      <c r="R90" s="39"/>
      <c r="S90" s="58"/>
      <c r="T90" s="58"/>
      <c r="U90" s="9"/>
      <c r="V90" s="9"/>
      <c r="W90" s="9"/>
      <c r="X90" s="9"/>
      <c r="Y90" s="9"/>
      <c r="Z90" s="9"/>
      <c r="AA90" s="9"/>
      <c r="AB90" s="9"/>
      <c r="AC90" s="9"/>
      <c r="AD90" s="9"/>
      <c r="AE90" s="9"/>
      <c r="AF90" s="9"/>
      <c r="AG90" s="9"/>
    </row>
    <row r="91" spans="1:1025" customHeight="1" ht="21.6">
      <c r="A91" s="2" t="s">
        <v>0</v>
      </c>
      <c r="B91" s="2">
        <v>77</v>
      </c>
      <c r="C91" s="2" t="str">
        <f>IF(SUM(G92:G93)&gt;0,B91,"")</f>
        <v/>
      </c>
      <c r="D91" s="2">
        <v>1</v>
      </c>
      <c r="E91" s="2" t="s">
        <v>0</v>
      </c>
      <c r="F91" s="2" t="s">
        <v>0</v>
      </c>
      <c r="G91" s="48"/>
      <c r="H91" s="48" t="s">
        <v>139</v>
      </c>
      <c r="I91" s="48"/>
      <c r="J91" s="48"/>
      <c r="K91" s="48"/>
      <c r="L91" s="48"/>
      <c r="M91" s="48"/>
      <c r="N91" s="48"/>
      <c r="O91" s="48"/>
      <c r="P91" s="48"/>
      <c r="Q91" s="48"/>
      <c r="R91" s="48"/>
      <c r="S91" s="48"/>
      <c r="T91" s="49">
        <f>SUM(G92:G93)</f>
        <v>0</v>
      </c>
      <c r="U91" s="9"/>
      <c r="V91" s="9"/>
      <c r="W91" s="9"/>
      <c r="X91" s="9"/>
      <c r="Y91" s="9"/>
      <c r="Z91" s="9"/>
      <c r="AA91" s="9"/>
      <c r="AB91" s="9"/>
      <c r="AC91" s="9"/>
      <c r="AD91" s="9"/>
      <c r="AE91" s="9"/>
      <c r="AF91" s="9"/>
      <c r="AG91" s="9"/>
    </row>
    <row r="92" spans="1:1025" customHeight="1" ht="21.6">
      <c r="A92" s="2" t="s">
        <v>0</v>
      </c>
      <c r="B92" s="2">
        <v>78</v>
      </c>
      <c r="C92" s="2" t="str">
        <f>IF(SUM(C93:C93)&gt;0,B92,"")</f>
        <v/>
      </c>
      <c r="D92" s="2">
        <v>2</v>
      </c>
      <c r="E92" s="2" t="s">
        <v>53</v>
      </c>
      <c r="F92" s="2" t="s">
        <v>54</v>
      </c>
      <c r="G92" s="58" t="s">
        <v>55</v>
      </c>
      <c r="H92" s="51" t="s">
        <v>56</v>
      </c>
      <c r="I92" s="58"/>
      <c r="J92" s="58" t="s">
        <v>57</v>
      </c>
      <c r="K92" s="58" t="s">
        <v>58</v>
      </c>
      <c r="L92" s="58" t="s">
        <v>59</v>
      </c>
      <c r="M92" s="58" t="s">
        <v>60</v>
      </c>
      <c r="N92" s="58" t="s">
        <v>61</v>
      </c>
      <c r="O92" s="58" t="s">
        <v>62</v>
      </c>
      <c r="P92" s="58" t="s">
        <v>110</v>
      </c>
      <c r="Q92" s="58" t="s">
        <v>111</v>
      </c>
      <c r="R92" s="58" t="s">
        <v>112</v>
      </c>
      <c r="S92" s="58"/>
      <c r="T92" s="58"/>
      <c r="U92" s="9"/>
      <c r="V92" s="9"/>
      <c r="W92" s="9"/>
      <c r="X92" s="9"/>
      <c r="Y92" s="9"/>
      <c r="Z92" s="9"/>
      <c r="AA92" s="9"/>
      <c r="AB92" s="9"/>
      <c r="AC92" s="9"/>
      <c r="AD92" s="9"/>
      <c r="AE92" s="9"/>
      <c r="AF92" s="9"/>
      <c r="AG92" s="9"/>
    </row>
    <row r="93" spans="1:1025" customHeight="1" ht="21.6">
      <c r="A93" s="2" t="s">
        <v>0</v>
      </c>
      <c r="B93" s="2">
        <v>79</v>
      </c>
      <c r="C93" s="2" t="str">
        <f>IF(G93=0,"",IF(ISTEXT(G93),"",B93))</f>
        <v/>
      </c>
      <c r="D93" s="2" t="s">
        <v>0</v>
      </c>
      <c r="E93" s="2" t="s">
        <v>0</v>
      </c>
      <c r="F93" s="2" t="s">
        <v>0</v>
      </c>
      <c r="G93" s="39">
        <f>SUM(J93:T93)</f>
        <v>0</v>
      </c>
      <c r="H93" s="37" t="s">
        <v>140</v>
      </c>
      <c r="I93" s="38"/>
      <c r="J93" s="39"/>
      <c r="K93" s="43" t="s">
        <v>26</v>
      </c>
      <c r="L93" s="39"/>
      <c r="M93" s="39"/>
      <c r="N93" s="39"/>
      <c r="O93" s="39"/>
      <c r="P93" s="39"/>
      <c r="Q93" s="39"/>
      <c r="R93" s="39"/>
      <c r="S93" s="58"/>
      <c r="T93" s="58"/>
      <c r="U93" s="9"/>
      <c r="V93" s="9"/>
      <c r="W93" s="9"/>
      <c r="X93" s="9"/>
      <c r="Y93" s="9"/>
      <c r="Z93" s="9"/>
      <c r="AA93" s="9"/>
      <c r="AB93" s="9"/>
      <c r="AC93" s="9"/>
      <c r="AD93" s="9"/>
      <c r="AE93" s="9"/>
      <c r="AF93" s="9"/>
      <c r="AG93" s="9"/>
    </row>
    <row r="94" spans="1:1025" customHeight="1" ht="21.6">
      <c r="A94" s="2" t="s">
        <v>0</v>
      </c>
      <c r="B94" s="2">
        <v>80</v>
      </c>
      <c r="C94" s="2" t="str">
        <f>IF(SUM(G95:G107)&gt;0,B94,"")</f>
        <v/>
      </c>
      <c r="D94" s="2">
        <v>1</v>
      </c>
      <c r="E94" s="2" t="s">
        <v>0</v>
      </c>
      <c r="F94" s="2" t="s">
        <v>0</v>
      </c>
      <c r="G94" s="48"/>
      <c r="H94" s="48" t="s">
        <v>141</v>
      </c>
      <c r="I94" s="48"/>
      <c r="J94" s="48"/>
      <c r="K94" s="48"/>
      <c r="L94" s="48"/>
      <c r="M94" s="48"/>
      <c r="N94" s="48"/>
      <c r="O94" s="48"/>
      <c r="P94" s="48"/>
      <c r="Q94" s="48"/>
      <c r="R94" s="48"/>
      <c r="S94" s="48"/>
      <c r="T94" s="49">
        <f>SUM(G95:G107)</f>
        <v>0</v>
      </c>
      <c r="U94" s="9"/>
      <c r="V94" s="9"/>
      <c r="W94" s="9"/>
      <c r="X94" s="9"/>
      <c r="Y94" s="9"/>
      <c r="Z94" s="9"/>
      <c r="AA94" s="9"/>
      <c r="AB94" s="9"/>
      <c r="AC94" s="9"/>
      <c r="AD94" s="9"/>
      <c r="AE94" s="9"/>
      <c r="AF94" s="9"/>
      <c r="AG94" s="9"/>
    </row>
    <row r="95" spans="1:1025" customHeight="1" ht="21.6">
      <c r="A95" s="2" t="s">
        <v>0</v>
      </c>
      <c r="B95" s="2">
        <v>81</v>
      </c>
      <c r="C95" s="2" t="str">
        <f>IF(SUM(C96:C107)&gt;0,B95,"")</f>
        <v/>
      </c>
      <c r="D95" s="2">
        <v>2</v>
      </c>
      <c r="E95" s="2" t="s">
        <v>53</v>
      </c>
      <c r="F95" s="2" t="s">
        <v>54</v>
      </c>
      <c r="G95" s="58" t="s">
        <v>55</v>
      </c>
      <c r="H95" s="51" t="s">
        <v>56</v>
      </c>
      <c r="I95" s="58"/>
      <c r="J95" s="58" t="s">
        <v>57</v>
      </c>
      <c r="K95" s="58" t="s">
        <v>58</v>
      </c>
      <c r="L95" s="58" t="s">
        <v>59</v>
      </c>
      <c r="M95" s="58" t="s">
        <v>60</v>
      </c>
      <c r="N95" s="58" t="s">
        <v>61</v>
      </c>
      <c r="O95" s="58" t="s">
        <v>62</v>
      </c>
      <c r="P95" s="58" t="s">
        <v>63</v>
      </c>
      <c r="Q95" s="58" t="s">
        <v>64</v>
      </c>
      <c r="R95" s="58"/>
      <c r="S95" s="58"/>
      <c r="T95" s="58"/>
      <c r="U95" s="9"/>
      <c r="V95" s="9"/>
      <c r="W95" s="9"/>
      <c r="X95" s="9"/>
      <c r="Y95" s="9"/>
      <c r="Z95" s="9"/>
      <c r="AA95" s="9"/>
      <c r="AB95" s="9"/>
      <c r="AC95" s="9"/>
      <c r="AD95" s="9"/>
      <c r="AE95" s="9"/>
      <c r="AF95" s="9"/>
      <c r="AG95" s="9"/>
    </row>
    <row r="96" spans="1:1025" customHeight="1" ht="21.6">
      <c r="A96" s="2" t="s">
        <v>0</v>
      </c>
      <c r="B96" s="2">
        <v>82</v>
      </c>
      <c r="C96" s="2" t="str">
        <f>IF(G96=0,"",IF(ISTEXT(G96),"",B96))</f>
        <v/>
      </c>
      <c r="D96" s="2" t="s">
        <v>0</v>
      </c>
      <c r="E96" s="2" t="s">
        <v>0</v>
      </c>
      <c r="F96" s="2" t="s">
        <v>0</v>
      </c>
      <c r="G96" s="39">
        <f>SUM(J96:T96)</f>
        <v>0</v>
      </c>
      <c r="H96" s="37" t="s">
        <v>142</v>
      </c>
      <c r="I96" s="38"/>
      <c r="J96" s="39"/>
      <c r="K96" s="45" t="s">
        <v>66</v>
      </c>
      <c r="L96" s="43" t="s">
        <v>26</v>
      </c>
      <c r="M96" s="39"/>
      <c r="N96" s="39"/>
      <c r="O96" s="39"/>
      <c r="P96" s="39"/>
      <c r="Q96" s="39"/>
      <c r="R96" s="58"/>
      <c r="S96" s="58"/>
      <c r="T96" s="58"/>
      <c r="U96" s="9"/>
      <c r="V96" s="9"/>
      <c r="W96" s="9"/>
      <c r="X96" s="9"/>
      <c r="Y96" s="9"/>
      <c r="Z96" s="9"/>
      <c r="AA96" s="9"/>
      <c r="AB96" s="9"/>
      <c r="AC96" s="9"/>
      <c r="AD96" s="9"/>
      <c r="AE96" s="9"/>
      <c r="AF96" s="9"/>
      <c r="AG96" s="9"/>
    </row>
    <row r="97" spans="1:1025" customHeight="1" ht="21.6">
      <c r="A97" s="2" t="s">
        <v>0</v>
      </c>
      <c r="B97" s="2">
        <v>83</v>
      </c>
      <c r="C97" s="2" t="str">
        <f>IF(G97=0,"",IF(ISTEXT(G97),"",B97))</f>
        <v/>
      </c>
      <c r="D97" s="2" t="s">
        <v>0</v>
      </c>
      <c r="E97" s="2" t="s">
        <v>0</v>
      </c>
      <c r="F97" s="2" t="s">
        <v>0</v>
      </c>
      <c r="G97" s="39">
        <f>SUM(J97:T97)</f>
        <v>0</v>
      </c>
      <c r="H97" s="37" t="s">
        <v>143</v>
      </c>
      <c r="I97" s="38"/>
      <c r="J97" s="39"/>
      <c r="K97" s="45" t="s">
        <v>66</v>
      </c>
      <c r="L97" s="45" t="s">
        <v>66</v>
      </c>
      <c r="M97" s="43" t="s">
        <v>26</v>
      </c>
      <c r="N97" s="43" t="s">
        <v>26</v>
      </c>
      <c r="O97" s="43" t="s">
        <v>26</v>
      </c>
      <c r="P97" s="39"/>
      <c r="Q97" s="39"/>
      <c r="R97" s="58"/>
      <c r="S97" s="58"/>
      <c r="T97" s="58"/>
      <c r="U97" s="9"/>
      <c r="V97" s="9"/>
      <c r="W97" s="9"/>
      <c r="X97" s="9"/>
      <c r="Y97" s="9"/>
      <c r="Z97" s="9"/>
      <c r="AA97" s="9"/>
      <c r="AB97" s="9"/>
      <c r="AC97" s="9"/>
      <c r="AD97" s="9"/>
      <c r="AE97" s="9"/>
      <c r="AF97" s="9"/>
      <c r="AG97" s="9"/>
    </row>
    <row r="98" spans="1:1025" customHeight="1" ht="21.6">
      <c r="A98" s="2" t="s">
        <v>0</v>
      </c>
      <c r="B98" s="2">
        <v>84</v>
      </c>
      <c r="C98" s="2" t="str">
        <f>IF(G98=0,"",IF(ISTEXT(G98),"",B98))</f>
        <v/>
      </c>
      <c r="D98" s="2" t="s">
        <v>0</v>
      </c>
      <c r="E98" s="2" t="s">
        <v>0</v>
      </c>
      <c r="F98" s="2" t="s">
        <v>0</v>
      </c>
      <c r="G98" s="39">
        <f>SUM(J98:T98)</f>
        <v>0</v>
      </c>
      <c r="H98" s="37" t="s">
        <v>144</v>
      </c>
      <c r="I98" s="38"/>
      <c r="J98" s="39"/>
      <c r="K98" s="45" t="s">
        <v>66</v>
      </c>
      <c r="L98" s="39"/>
      <c r="M98" s="43" t="s">
        <v>26</v>
      </c>
      <c r="N98" s="39"/>
      <c r="O98" s="39"/>
      <c r="P98" s="39"/>
      <c r="Q98" s="39"/>
      <c r="R98" s="58"/>
      <c r="S98" s="58"/>
      <c r="T98" s="58"/>
      <c r="U98" s="9"/>
      <c r="V98" s="9"/>
      <c r="W98" s="9"/>
      <c r="X98" s="9"/>
      <c r="Y98" s="9"/>
      <c r="Z98" s="9"/>
      <c r="AA98" s="9"/>
      <c r="AB98" s="9"/>
      <c r="AC98" s="9"/>
      <c r="AD98" s="9"/>
      <c r="AE98" s="9"/>
      <c r="AF98" s="9"/>
      <c r="AG98" s="9"/>
    </row>
    <row r="99" spans="1:1025" customHeight="1" ht="21.6">
      <c r="A99" s="2" t="s">
        <v>0</v>
      </c>
      <c r="B99" s="2">
        <v>85</v>
      </c>
      <c r="C99" s="2" t="str">
        <f>IF(G99=0,"",IF(ISTEXT(G99),"",B99))</f>
        <v/>
      </c>
      <c r="D99" s="2" t="s">
        <v>0</v>
      </c>
      <c r="E99" s="2" t="s">
        <v>0</v>
      </c>
      <c r="F99" s="2" t="s">
        <v>0</v>
      </c>
      <c r="G99" s="39">
        <f>SUM(J99:T99)</f>
        <v>0</v>
      </c>
      <c r="H99" s="37" t="s">
        <v>145</v>
      </c>
      <c r="I99" s="38"/>
      <c r="J99" s="39"/>
      <c r="K99" s="45" t="s">
        <v>66</v>
      </c>
      <c r="L99" s="43" t="s">
        <v>26</v>
      </c>
      <c r="M99" s="39"/>
      <c r="N99" s="43" t="s">
        <v>26</v>
      </c>
      <c r="O99" s="39"/>
      <c r="P99" s="39"/>
      <c r="Q99" s="39"/>
      <c r="R99" s="58"/>
      <c r="S99" s="58"/>
      <c r="T99" s="58"/>
      <c r="U99" s="9"/>
      <c r="V99" s="9"/>
      <c r="W99" s="9"/>
      <c r="X99" s="9"/>
      <c r="Y99" s="9"/>
      <c r="Z99" s="9"/>
      <c r="AA99" s="9"/>
      <c r="AB99" s="9"/>
      <c r="AC99" s="9"/>
      <c r="AD99" s="9"/>
      <c r="AE99" s="9"/>
      <c r="AF99" s="9"/>
      <c r="AG99" s="9"/>
    </row>
    <row r="100" spans="1:1025" customHeight="1" ht="21.6">
      <c r="A100" s="2" t="s">
        <v>0</v>
      </c>
      <c r="B100" s="2">
        <v>86</v>
      </c>
      <c r="C100" s="2" t="str">
        <f>IF(G100=0,"",IF(ISTEXT(G100),"",B100))</f>
        <v/>
      </c>
      <c r="D100" s="2" t="s">
        <v>0</v>
      </c>
      <c r="E100" s="2" t="s">
        <v>0</v>
      </c>
      <c r="F100" s="2" t="s">
        <v>0</v>
      </c>
      <c r="G100" s="39">
        <f>SUM(J100:T100)</f>
        <v>0</v>
      </c>
      <c r="H100" s="37" t="s">
        <v>146</v>
      </c>
      <c r="I100" s="38"/>
      <c r="J100" s="39"/>
      <c r="K100" s="45" t="s">
        <v>66</v>
      </c>
      <c r="L100" s="43" t="s">
        <v>26</v>
      </c>
      <c r="M100" s="39"/>
      <c r="N100" s="39"/>
      <c r="O100" s="39"/>
      <c r="P100" s="39"/>
      <c r="Q100" s="39"/>
      <c r="R100" s="58"/>
      <c r="S100" s="58"/>
      <c r="T100" s="58"/>
      <c r="U100" s="9"/>
      <c r="V100" s="9"/>
      <c r="W100" s="9"/>
      <c r="X100" s="9"/>
      <c r="Y100" s="9"/>
      <c r="Z100" s="9"/>
      <c r="AA100" s="9"/>
      <c r="AB100" s="9"/>
      <c r="AC100" s="9"/>
      <c r="AD100" s="9"/>
      <c r="AE100" s="9"/>
      <c r="AF100" s="9"/>
      <c r="AG100" s="9"/>
    </row>
    <row r="101" spans="1:1025" customHeight="1" ht="21.6">
      <c r="A101" s="2" t="s">
        <v>0</v>
      </c>
      <c r="B101" s="2">
        <v>87</v>
      </c>
      <c r="C101" s="2" t="str">
        <f>IF(G101=0,"",IF(ISTEXT(G101),"",B101))</f>
        <v/>
      </c>
      <c r="D101" s="2" t="s">
        <v>0</v>
      </c>
      <c r="E101" s="2" t="s">
        <v>0</v>
      </c>
      <c r="F101" s="2" t="s">
        <v>0</v>
      </c>
      <c r="G101" s="39">
        <f>SUM(J101:T101)</f>
        <v>0</v>
      </c>
      <c r="H101" s="37" t="s">
        <v>147</v>
      </c>
      <c r="I101" s="38"/>
      <c r="J101" s="39"/>
      <c r="K101" s="43" t="s">
        <v>26</v>
      </c>
      <c r="L101" s="39"/>
      <c r="M101" s="39"/>
      <c r="N101" s="39"/>
      <c r="O101" s="39"/>
      <c r="P101" s="39"/>
      <c r="Q101" s="39"/>
      <c r="R101" s="58"/>
      <c r="S101" s="58"/>
      <c r="T101" s="58"/>
      <c r="U101" s="64"/>
      <c r="V101" s="64"/>
      <c r="W101" s="64"/>
      <c r="X101" s="64"/>
      <c r="Y101" s="64"/>
      <c r="Z101" s="64"/>
      <c r="AA101" s="64"/>
      <c r="AB101" s="64"/>
      <c r="AC101" s="64"/>
      <c r="AD101" s="64"/>
      <c r="AE101" s="64"/>
      <c r="AF101" s="64"/>
      <c r="AG101" s="64"/>
    </row>
    <row r="102" spans="1:1025" customHeight="1" ht="21.6">
      <c r="A102" s="2" t="s">
        <v>0</v>
      </c>
      <c r="B102" s="2">
        <v>88</v>
      </c>
      <c r="C102" s="2" t="str">
        <f>IF(G102=0,"",IF(ISTEXT(G102),"",B102))</f>
        <v/>
      </c>
      <c r="D102" s="2" t="s">
        <v>0</v>
      </c>
      <c r="E102" s="2" t="s">
        <v>0</v>
      </c>
      <c r="F102" s="2" t="s">
        <v>0</v>
      </c>
      <c r="G102" s="39">
        <f>SUM(J102:T102)</f>
        <v>0</v>
      </c>
      <c r="H102" s="37" t="s">
        <v>148</v>
      </c>
      <c r="I102" s="38"/>
      <c r="J102" s="39"/>
      <c r="K102" s="43" t="s">
        <v>26</v>
      </c>
      <c r="L102" s="39"/>
      <c r="M102" s="39"/>
      <c r="N102" s="39"/>
      <c r="O102" s="39"/>
      <c r="P102" s="39"/>
      <c r="Q102" s="39"/>
      <c r="R102" s="58"/>
      <c r="S102" s="58"/>
      <c r="T102" s="58"/>
      <c r="U102" s="9"/>
      <c r="V102" s="9"/>
      <c r="W102" s="9"/>
      <c r="X102" s="9"/>
      <c r="Y102" s="9"/>
      <c r="Z102" s="9"/>
      <c r="AA102" s="9"/>
      <c r="AB102" s="9"/>
      <c r="AC102" s="9"/>
      <c r="AD102" s="9"/>
      <c r="AE102" s="9"/>
      <c r="AF102" s="9"/>
      <c r="AG102" s="9"/>
    </row>
    <row r="103" spans="1:1025" customHeight="1" ht="21.6">
      <c r="A103" s="2" t="s">
        <v>0</v>
      </c>
      <c r="B103" s="2">
        <v>89</v>
      </c>
      <c r="C103" s="2" t="str">
        <f>IF(G103=0,"",IF(ISTEXT(G103),"",B103))</f>
        <v/>
      </c>
      <c r="D103" s="2" t="s">
        <v>0</v>
      </c>
      <c r="E103" s="2" t="s">
        <v>0</v>
      </c>
      <c r="F103" s="2" t="s">
        <v>0</v>
      </c>
      <c r="G103" s="39">
        <f>SUM(J103:T103)</f>
        <v>0</v>
      </c>
      <c r="H103" s="37" t="s">
        <v>149</v>
      </c>
      <c r="I103" s="38"/>
      <c r="J103" s="39"/>
      <c r="K103" s="45" t="s">
        <v>66</v>
      </c>
      <c r="L103" s="45" t="s">
        <v>66</v>
      </c>
      <c r="M103" s="45" t="s">
        <v>66</v>
      </c>
      <c r="N103" s="45" t="s">
        <v>66</v>
      </c>
      <c r="O103" s="45" t="s">
        <v>66</v>
      </c>
      <c r="P103" s="45" t="s">
        <v>66</v>
      </c>
      <c r="Q103" s="39"/>
      <c r="R103" s="58"/>
      <c r="S103" s="58"/>
      <c r="T103" s="58"/>
      <c r="U103" s="9"/>
      <c r="V103" s="9"/>
      <c r="W103" s="9"/>
      <c r="X103" s="9"/>
      <c r="Y103" s="9"/>
      <c r="Z103" s="9"/>
      <c r="AA103" s="9"/>
      <c r="AB103" s="9"/>
      <c r="AC103" s="9"/>
      <c r="AD103" s="9"/>
      <c r="AE103" s="9"/>
      <c r="AF103" s="9"/>
      <c r="AG103" s="9"/>
    </row>
    <row r="104" spans="1:1025" customHeight="1" ht="21.6">
      <c r="A104" s="2" t="s">
        <v>0</v>
      </c>
      <c r="B104" s="2">
        <v>90</v>
      </c>
      <c r="C104" s="2" t="str">
        <f>IF(G104=0,"",IF(ISTEXT(G104),"",B104))</f>
        <v/>
      </c>
      <c r="D104" s="2" t="s">
        <v>0</v>
      </c>
      <c r="E104" s="2" t="s">
        <v>0</v>
      </c>
      <c r="F104" s="2" t="s">
        <v>0</v>
      </c>
      <c r="G104" s="39">
        <f>SUM(J104:T104)</f>
        <v>0</v>
      </c>
      <c r="H104" s="37" t="s">
        <v>150</v>
      </c>
      <c r="I104" s="38"/>
      <c r="J104" s="39"/>
      <c r="K104" s="45" t="s">
        <v>66</v>
      </c>
      <c r="L104" s="45" t="s">
        <v>66</v>
      </c>
      <c r="M104" s="39"/>
      <c r="N104" s="39"/>
      <c r="O104" s="39"/>
      <c r="P104" s="39"/>
      <c r="Q104" s="39"/>
      <c r="R104" s="58"/>
      <c r="S104" s="58"/>
      <c r="T104" s="58"/>
      <c r="U104" s="9"/>
      <c r="V104" s="9"/>
      <c r="W104" s="9"/>
      <c r="X104" s="9"/>
      <c r="Y104" s="9"/>
      <c r="Z104" s="9"/>
      <c r="AA104" s="9"/>
      <c r="AB104" s="9"/>
      <c r="AC104" s="9"/>
      <c r="AD104" s="9"/>
      <c r="AE104" s="9"/>
      <c r="AF104" s="9"/>
      <c r="AG104" s="9"/>
    </row>
    <row r="105" spans="1:1025" customHeight="1" ht="21.6">
      <c r="A105" s="2" t="s">
        <v>0</v>
      </c>
      <c r="B105" s="2">
        <v>91</v>
      </c>
      <c r="C105" s="2" t="str">
        <f>IF(G105=0,"",IF(ISTEXT(G105),"",B105))</f>
        <v/>
      </c>
      <c r="D105" s="2" t="s">
        <v>0</v>
      </c>
      <c r="E105" s="2" t="s">
        <v>0</v>
      </c>
      <c r="F105" s="2" t="s">
        <v>0</v>
      </c>
      <c r="G105" s="39">
        <f>SUM(J105:T105)</f>
        <v>0</v>
      </c>
      <c r="H105" s="37" t="s">
        <v>151</v>
      </c>
      <c r="I105" s="38"/>
      <c r="J105" s="39"/>
      <c r="K105" s="45" t="s">
        <v>66</v>
      </c>
      <c r="L105" s="39"/>
      <c r="M105" s="39"/>
      <c r="N105" s="39"/>
      <c r="O105" s="39"/>
      <c r="P105" s="39"/>
      <c r="Q105" s="39"/>
      <c r="R105" s="58"/>
      <c r="S105" s="58"/>
      <c r="T105" s="58"/>
      <c r="U105" s="9"/>
      <c r="V105" s="9"/>
      <c r="W105" s="9"/>
      <c r="X105" s="9"/>
      <c r="Y105" s="9"/>
      <c r="Z105" s="9"/>
      <c r="AA105" s="9"/>
      <c r="AB105" s="9"/>
      <c r="AC105" s="9"/>
      <c r="AD105" s="9"/>
      <c r="AE105" s="9"/>
      <c r="AF105" s="9"/>
      <c r="AG105" s="9"/>
    </row>
    <row r="106" spans="1:1025" customHeight="1" ht="21.6">
      <c r="A106" s="2" t="s">
        <v>0</v>
      </c>
      <c r="B106" s="2">
        <v>92</v>
      </c>
      <c r="C106" s="2" t="str">
        <f>IF(G106=0,"",IF(ISTEXT(G106),"",B106))</f>
        <v/>
      </c>
      <c r="D106" s="2" t="s">
        <v>0</v>
      </c>
      <c r="E106" s="2" t="s">
        <v>0</v>
      </c>
      <c r="F106" s="2" t="s">
        <v>0</v>
      </c>
      <c r="G106" s="39">
        <f>SUM(J106:T106)</f>
        <v>0</v>
      </c>
      <c r="H106" s="37" t="s">
        <v>152</v>
      </c>
      <c r="I106" s="38"/>
      <c r="J106" s="39"/>
      <c r="K106" s="45" t="s">
        <v>66</v>
      </c>
      <c r="L106" s="45" t="s">
        <v>66</v>
      </c>
      <c r="M106" s="45" t="s">
        <v>66</v>
      </c>
      <c r="N106" s="45" t="s">
        <v>66</v>
      </c>
      <c r="O106" s="45" t="s">
        <v>66</v>
      </c>
      <c r="P106" s="45" t="s">
        <v>66</v>
      </c>
      <c r="Q106" s="39"/>
      <c r="R106" s="58"/>
      <c r="S106" s="58"/>
      <c r="T106" s="58"/>
      <c r="U106" s="9"/>
      <c r="V106" s="9"/>
      <c r="W106" s="9"/>
      <c r="X106" s="9"/>
      <c r="Y106" s="9"/>
      <c r="Z106" s="9"/>
      <c r="AA106" s="9"/>
      <c r="AB106" s="9"/>
      <c r="AC106" s="9"/>
      <c r="AD106" s="9"/>
      <c r="AE106" s="9"/>
      <c r="AF106" s="9"/>
      <c r="AG106" s="9"/>
    </row>
    <row r="107" spans="1:1025" customHeight="1" ht="21.6">
      <c r="A107" s="2" t="s">
        <v>0</v>
      </c>
      <c r="B107" s="2">
        <v>93</v>
      </c>
      <c r="C107" s="2" t="str">
        <f>IF(G107=0,"",IF(ISTEXT(G107),"",B107))</f>
        <v/>
      </c>
      <c r="D107" s="2" t="s">
        <v>0</v>
      </c>
      <c r="E107" s="2" t="s">
        <v>0</v>
      </c>
      <c r="F107" s="2" t="s">
        <v>0</v>
      </c>
      <c r="G107" s="39">
        <f>SUM(J107:T107)</f>
        <v>0</v>
      </c>
      <c r="H107" s="37" t="s">
        <v>153</v>
      </c>
      <c r="I107" s="38"/>
      <c r="J107" s="39"/>
      <c r="K107" s="45" t="s">
        <v>66</v>
      </c>
      <c r="L107" s="43" t="s">
        <v>26</v>
      </c>
      <c r="M107" s="43" t="s">
        <v>26</v>
      </c>
      <c r="N107" s="43" t="s">
        <v>26</v>
      </c>
      <c r="O107" s="39"/>
      <c r="P107" s="39"/>
      <c r="Q107" s="39"/>
      <c r="R107" s="58"/>
      <c r="S107" s="58"/>
      <c r="T107" s="58"/>
      <c r="U107" s="9"/>
      <c r="V107" s="9"/>
      <c r="W107" s="9"/>
      <c r="X107" s="9"/>
      <c r="Y107" s="9"/>
      <c r="Z107" s="9"/>
      <c r="AA107" s="9"/>
      <c r="AB107" s="9"/>
      <c r="AC107" s="9"/>
      <c r="AD107" s="9"/>
      <c r="AE107" s="9"/>
      <c r="AF107" s="9"/>
      <c r="AG107" s="9"/>
    </row>
    <row r="108" spans="1:1025" customHeight="1" ht="21.6">
      <c r="A108" s="2" t="s">
        <v>0</v>
      </c>
      <c r="B108" s="2">
        <v>94</v>
      </c>
      <c r="C108" s="2" t="str">
        <f>IF(SUM(G109:G120)&gt;0,B108,"")</f>
        <v/>
      </c>
      <c r="D108" s="2">
        <v>1</v>
      </c>
      <c r="E108" s="2" t="s">
        <v>0</v>
      </c>
      <c r="F108" s="2" t="s">
        <v>0</v>
      </c>
      <c r="G108" s="48"/>
      <c r="H108" s="48" t="s">
        <v>154</v>
      </c>
      <c r="I108" s="48"/>
      <c r="J108" s="48"/>
      <c r="K108" s="48"/>
      <c r="L108" s="48"/>
      <c r="M108" s="48"/>
      <c r="N108" s="48"/>
      <c r="O108" s="48"/>
      <c r="P108" s="48"/>
      <c r="Q108" s="48"/>
      <c r="R108" s="48"/>
      <c r="S108" s="48"/>
      <c r="T108" s="49">
        <f>SUM(G109:G120)</f>
        <v>0</v>
      </c>
      <c r="U108" s="9"/>
      <c r="V108" s="9"/>
      <c r="W108" s="9"/>
      <c r="X108" s="9"/>
      <c r="Y108" s="9"/>
      <c r="Z108" s="9"/>
      <c r="AA108" s="9"/>
      <c r="AB108" s="9"/>
      <c r="AC108" s="9"/>
      <c r="AD108" s="9"/>
      <c r="AE108" s="9"/>
      <c r="AF108" s="9"/>
      <c r="AG108" s="9"/>
    </row>
    <row r="109" spans="1:1025" customHeight="1" ht="21.6">
      <c r="A109" s="2" t="s">
        <v>0</v>
      </c>
      <c r="B109" s="2">
        <v>95</v>
      </c>
      <c r="C109" s="2" t="str">
        <f>IF(SUM(C110:C120)&gt;0,B109,"")</f>
        <v/>
      </c>
      <c r="D109" s="2">
        <v>2</v>
      </c>
      <c r="E109" s="2" t="s">
        <v>53</v>
      </c>
      <c r="F109" s="2" t="s">
        <v>54</v>
      </c>
      <c r="G109" s="58" t="s">
        <v>55</v>
      </c>
      <c r="H109" s="51" t="s">
        <v>56</v>
      </c>
      <c r="I109" s="58"/>
      <c r="J109" s="58" t="s">
        <v>57</v>
      </c>
      <c r="K109" s="58" t="s">
        <v>58</v>
      </c>
      <c r="L109" s="58" t="s">
        <v>59</v>
      </c>
      <c r="M109" s="58" t="s">
        <v>60</v>
      </c>
      <c r="N109" s="58" t="s">
        <v>61</v>
      </c>
      <c r="O109" s="58" t="s">
        <v>62</v>
      </c>
      <c r="P109" s="58" t="s">
        <v>63</v>
      </c>
      <c r="Q109" s="58" t="s">
        <v>64</v>
      </c>
      <c r="R109" s="58"/>
      <c r="S109" s="58"/>
      <c r="T109" s="58"/>
      <c r="U109" s="9"/>
      <c r="V109" s="9"/>
      <c r="W109" s="9"/>
      <c r="X109" s="9"/>
      <c r="Y109" s="9"/>
      <c r="Z109" s="9"/>
      <c r="AA109" s="9"/>
      <c r="AB109" s="9"/>
      <c r="AC109" s="9"/>
      <c r="AD109" s="9"/>
      <c r="AE109" s="9"/>
      <c r="AF109" s="9"/>
      <c r="AG109" s="9"/>
    </row>
    <row r="110" spans="1:1025" customHeight="1" ht="21.6">
      <c r="A110" s="2" t="s">
        <v>0</v>
      </c>
      <c r="B110" s="2">
        <v>96</v>
      </c>
      <c r="C110" s="2" t="str">
        <f>IF(G110=0,"",IF(ISTEXT(G110),"",B110))</f>
        <v/>
      </c>
      <c r="D110" s="2" t="s">
        <v>0</v>
      </c>
      <c r="E110" s="2" t="s">
        <v>0</v>
      </c>
      <c r="F110" s="2" t="s">
        <v>0</v>
      </c>
      <c r="G110" s="39">
        <f>SUM(J110:T110)</f>
        <v>0</v>
      </c>
      <c r="H110" s="37" t="s">
        <v>155</v>
      </c>
      <c r="I110" s="38"/>
      <c r="J110" s="39"/>
      <c r="K110" s="45" t="s">
        <v>66</v>
      </c>
      <c r="L110" s="43" t="s">
        <v>26</v>
      </c>
      <c r="M110" s="43" t="s">
        <v>26</v>
      </c>
      <c r="N110" s="39"/>
      <c r="O110" s="39"/>
      <c r="P110" s="39"/>
      <c r="Q110" s="39"/>
      <c r="R110" s="58"/>
      <c r="S110" s="58"/>
      <c r="T110" s="58"/>
      <c r="U110" s="9"/>
      <c r="V110" s="9"/>
      <c r="W110" s="9"/>
      <c r="X110" s="9"/>
      <c r="Y110" s="9"/>
      <c r="Z110" s="9"/>
      <c r="AA110" s="9"/>
      <c r="AB110" s="9"/>
      <c r="AC110" s="9"/>
      <c r="AD110" s="9"/>
      <c r="AE110" s="9"/>
      <c r="AF110" s="9"/>
      <c r="AG110" s="9"/>
    </row>
    <row r="111" spans="1:1025" customHeight="1" ht="21.6">
      <c r="A111" s="2" t="s">
        <v>0</v>
      </c>
      <c r="B111" s="2">
        <v>97</v>
      </c>
      <c r="C111" s="2" t="str">
        <f>IF(G111=0,"",IF(ISTEXT(G111),"",B111))</f>
        <v/>
      </c>
      <c r="D111" s="2" t="s">
        <v>0</v>
      </c>
      <c r="E111" s="2" t="s">
        <v>0</v>
      </c>
      <c r="F111" s="2" t="s">
        <v>0</v>
      </c>
      <c r="G111" s="39">
        <f>SUM(J111:T111)</f>
        <v>0</v>
      </c>
      <c r="H111" s="37" t="s">
        <v>156</v>
      </c>
      <c r="I111" s="38"/>
      <c r="J111" s="39"/>
      <c r="K111" s="45" t="s">
        <v>66</v>
      </c>
      <c r="L111" s="43" t="s">
        <v>26</v>
      </c>
      <c r="M111" s="43" t="s">
        <v>26</v>
      </c>
      <c r="N111" s="39"/>
      <c r="O111" s="39"/>
      <c r="P111" s="39"/>
      <c r="Q111" s="39"/>
      <c r="R111" s="58"/>
      <c r="S111" s="58"/>
      <c r="T111" s="58"/>
      <c r="U111" s="9"/>
      <c r="V111" s="9"/>
      <c r="W111" s="9"/>
      <c r="X111" s="9"/>
      <c r="Y111" s="9"/>
      <c r="Z111" s="9"/>
      <c r="AA111" s="9"/>
      <c r="AB111" s="9"/>
      <c r="AC111" s="9"/>
      <c r="AD111" s="9"/>
      <c r="AE111" s="9"/>
      <c r="AF111" s="9"/>
      <c r="AG111" s="9"/>
    </row>
    <row r="112" spans="1:1025" customHeight="1" ht="21.6">
      <c r="A112" s="2" t="s">
        <v>0</v>
      </c>
      <c r="B112" s="2">
        <v>98</v>
      </c>
      <c r="C112" s="2" t="str">
        <f>IF(G112=0,"",IF(ISTEXT(G112),"",B112))</f>
        <v/>
      </c>
      <c r="D112" s="2" t="s">
        <v>0</v>
      </c>
      <c r="E112" s="2" t="s">
        <v>0</v>
      </c>
      <c r="F112" s="2" t="s">
        <v>0</v>
      </c>
      <c r="G112" s="39">
        <f>SUM(J112:T112)</f>
        <v>0</v>
      </c>
      <c r="H112" s="37" t="s">
        <v>157</v>
      </c>
      <c r="I112" s="38"/>
      <c r="J112" s="39"/>
      <c r="K112" s="45" t="s">
        <v>66</v>
      </c>
      <c r="L112" s="39"/>
      <c r="M112" s="39"/>
      <c r="N112" s="39"/>
      <c r="O112" s="39"/>
      <c r="P112" s="39"/>
      <c r="Q112" s="39"/>
      <c r="R112" s="58"/>
      <c r="S112" s="58"/>
      <c r="T112" s="58"/>
      <c r="U112" s="9"/>
      <c r="V112" s="9"/>
      <c r="W112" s="9"/>
      <c r="X112" s="9"/>
      <c r="Y112" s="9"/>
      <c r="Z112" s="9"/>
      <c r="AA112" s="9"/>
      <c r="AB112" s="9"/>
      <c r="AC112" s="9"/>
      <c r="AD112" s="9"/>
      <c r="AE112" s="9"/>
      <c r="AF112" s="9"/>
      <c r="AG112" s="9"/>
    </row>
    <row r="113" spans="1:1025" customHeight="1" ht="21.6">
      <c r="A113" s="2" t="s">
        <v>0</v>
      </c>
      <c r="B113" s="2">
        <v>99</v>
      </c>
      <c r="C113" s="2" t="str">
        <f>IF(G113=0,"",IF(ISTEXT(G113),"",B113))</f>
        <v/>
      </c>
      <c r="D113" s="2" t="s">
        <v>0</v>
      </c>
      <c r="E113" s="2" t="s">
        <v>0</v>
      </c>
      <c r="F113" s="2" t="s">
        <v>0</v>
      </c>
      <c r="G113" s="39">
        <f>SUM(J113:T113)</f>
        <v>0</v>
      </c>
      <c r="H113" s="37" t="s">
        <v>158</v>
      </c>
      <c r="I113" s="38"/>
      <c r="J113" s="39"/>
      <c r="K113" s="45" t="s">
        <v>66</v>
      </c>
      <c r="L113" s="43" t="s">
        <v>26</v>
      </c>
      <c r="M113" s="43" t="s">
        <v>26</v>
      </c>
      <c r="N113" s="43" t="s">
        <v>26</v>
      </c>
      <c r="O113" s="43" t="s">
        <v>26</v>
      </c>
      <c r="P113" s="39"/>
      <c r="Q113" s="39"/>
      <c r="R113" s="58"/>
      <c r="S113" s="58"/>
      <c r="T113" s="58"/>
      <c r="U113" s="9"/>
      <c r="V113" s="9"/>
      <c r="W113" s="9"/>
      <c r="X113" s="9"/>
      <c r="Y113" s="9"/>
      <c r="Z113" s="9"/>
      <c r="AA113" s="9"/>
      <c r="AB113" s="9"/>
      <c r="AC113" s="9"/>
      <c r="AD113" s="9"/>
      <c r="AE113" s="9"/>
      <c r="AF113" s="9"/>
      <c r="AG113" s="9"/>
    </row>
    <row r="114" spans="1:1025" customHeight="1" ht="21.6">
      <c r="A114" s="2" t="s">
        <v>0</v>
      </c>
      <c r="B114" s="2">
        <v>100</v>
      </c>
      <c r="C114" s="2" t="str">
        <f>IF(G114=0,"",IF(ISTEXT(G114),"",B114))</f>
        <v/>
      </c>
      <c r="D114" s="2" t="s">
        <v>0</v>
      </c>
      <c r="E114" s="2" t="s">
        <v>0</v>
      </c>
      <c r="F114" s="2" t="s">
        <v>0</v>
      </c>
      <c r="G114" s="39">
        <f>SUM(J114:T114)</f>
        <v>0</v>
      </c>
      <c r="H114" s="37" t="s">
        <v>159</v>
      </c>
      <c r="I114" s="38"/>
      <c r="J114" s="39"/>
      <c r="K114" s="45" t="s">
        <v>66</v>
      </c>
      <c r="L114" s="43" t="s">
        <v>26</v>
      </c>
      <c r="M114" s="43" t="s">
        <v>26</v>
      </c>
      <c r="N114" s="39"/>
      <c r="O114" s="39"/>
      <c r="P114" s="39"/>
      <c r="Q114" s="39"/>
      <c r="R114" s="58"/>
      <c r="S114" s="58"/>
      <c r="T114" s="58"/>
      <c r="U114" s="9"/>
      <c r="V114" s="9"/>
      <c r="W114" s="9"/>
      <c r="X114" s="9"/>
      <c r="Y114" s="9"/>
      <c r="Z114" s="9"/>
      <c r="AA114" s="9"/>
      <c r="AB114" s="9"/>
      <c r="AC114" s="9"/>
      <c r="AD114" s="9"/>
      <c r="AE114" s="9"/>
      <c r="AF114" s="9"/>
      <c r="AG114" s="9"/>
    </row>
    <row r="115" spans="1:1025" customHeight="1" ht="21.6">
      <c r="A115" s="2" t="s">
        <v>0</v>
      </c>
      <c r="B115" s="2">
        <v>101</v>
      </c>
      <c r="C115" s="2" t="str">
        <f>IF(G115=0,"",IF(ISTEXT(G115),"",B115))</f>
        <v/>
      </c>
      <c r="D115" s="2" t="s">
        <v>0</v>
      </c>
      <c r="E115" s="2" t="s">
        <v>0</v>
      </c>
      <c r="F115" s="2" t="s">
        <v>0</v>
      </c>
      <c r="G115" s="39">
        <f>SUM(J115:T115)</f>
        <v>0</v>
      </c>
      <c r="H115" s="37" t="s">
        <v>160</v>
      </c>
      <c r="I115" s="38"/>
      <c r="J115" s="39"/>
      <c r="K115" s="45" t="s">
        <v>66</v>
      </c>
      <c r="L115" s="39"/>
      <c r="M115" s="39"/>
      <c r="N115" s="43" t="s">
        <v>26</v>
      </c>
      <c r="O115" s="39"/>
      <c r="P115" s="39"/>
      <c r="Q115" s="39"/>
      <c r="R115" s="58"/>
      <c r="S115" s="58"/>
      <c r="T115" s="58"/>
      <c r="U115" s="9"/>
      <c r="V115" s="9"/>
      <c r="W115" s="9"/>
      <c r="X115" s="9"/>
      <c r="Y115" s="9"/>
      <c r="Z115" s="9"/>
      <c r="AA115" s="9"/>
      <c r="AB115" s="9"/>
      <c r="AC115" s="9"/>
      <c r="AD115" s="9"/>
      <c r="AE115" s="9"/>
      <c r="AF115" s="9"/>
      <c r="AG115" s="9"/>
    </row>
    <row r="116" spans="1:1025" customHeight="1" ht="21.6">
      <c r="A116" s="2" t="s">
        <v>0</v>
      </c>
      <c r="B116" s="2">
        <v>102</v>
      </c>
      <c r="C116" s="2" t="str">
        <f>IF(G116=0,"",IF(ISTEXT(G116),"",B116))</f>
        <v/>
      </c>
      <c r="D116" s="2" t="s">
        <v>0</v>
      </c>
      <c r="E116" s="2" t="s">
        <v>0</v>
      </c>
      <c r="F116" s="2" t="s">
        <v>0</v>
      </c>
      <c r="G116" s="39">
        <f>SUM(J116:T116)</f>
        <v>0</v>
      </c>
      <c r="H116" s="37" t="s">
        <v>161</v>
      </c>
      <c r="I116" s="38"/>
      <c r="J116" s="39"/>
      <c r="K116" s="45" t="s">
        <v>66</v>
      </c>
      <c r="L116" s="43" t="s">
        <v>26</v>
      </c>
      <c r="M116" s="43" t="s">
        <v>26</v>
      </c>
      <c r="N116" s="39"/>
      <c r="O116" s="39"/>
      <c r="P116" s="39"/>
      <c r="Q116" s="39"/>
      <c r="R116" s="58"/>
      <c r="S116" s="58"/>
      <c r="T116" s="58"/>
      <c r="U116" s="9"/>
      <c r="V116" s="9"/>
      <c r="W116" s="9"/>
      <c r="X116" s="9"/>
      <c r="Y116" s="9"/>
      <c r="Z116" s="9"/>
      <c r="AA116" s="9"/>
      <c r="AB116" s="9"/>
      <c r="AC116" s="9"/>
      <c r="AD116" s="9"/>
      <c r="AE116" s="9"/>
      <c r="AF116" s="9"/>
      <c r="AG116" s="9"/>
    </row>
    <row r="117" spans="1:1025" customHeight="1" ht="21.6">
      <c r="A117" s="2" t="s">
        <v>0</v>
      </c>
      <c r="B117" s="2">
        <v>103</v>
      </c>
      <c r="C117" s="2" t="str">
        <f>IF(G117=0,"",IF(ISTEXT(G117),"",B117))</f>
        <v/>
      </c>
      <c r="D117" s="2" t="s">
        <v>0</v>
      </c>
      <c r="E117" s="2" t="s">
        <v>0</v>
      </c>
      <c r="F117" s="2" t="s">
        <v>0</v>
      </c>
      <c r="G117" s="39">
        <f>SUM(J117:T117)</f>
        <v>0</v>
      </c>
      <c r="H117" s="37" t="s">
        <v>162</v>
      </c>
      <c r="I117" s="38"/>
      <c r="J117" s="39"/>
      <c r="K117" s="45" t="s">
        <v>66</v>
      </c>
      <c r="L117" s="39"/>
      <c r="M117" s="39"/>
      <c r="N117" s="43" t="s">
        <v>26</v>
      </c>
      <c r="O117" s="39"/>
      <c r="P117" s="39"/>
      <c r="Q117" s="39"/>
      <c r="R117" s="58"/>
      <c r="S117" s="58"/>
      <c r="T117" s="58"/>
      <c r="U117" s="9"/>
      <c r="V117" s="9"/>
      <c r="W117" s="9"/>
      <c r="X117" s="9"/>
      <c r="Y117" s="9"/>
      <c r="Z117" s="9"/>
      <c r="AA117" s="9"/>
      <c r="AB117" s="9"/>
      <c r="AC117" s="9"/>
      <c r="AD117" s="9"/>
      <c r="AE117" s="9"/>
      <c r="AF117" s="9"/>
      <c r="AG117" s="9"/>
    </row>
    <row r="118" spans="1:1025" customHeight="1" ht="21.6">
      <c r="A118" s="2" t="s">
        <v>0</v>
      </c>
      <c r="B118" s="2">
        <v>104</v>
      </c>
      <c r="C118" s="2" t="str">
        <f>IF(G118=0,"",IF(ISTEXT(G118),"",B118))</f>
        <v/>
      </c>
      <c r="D118" s="2" t="s">
        <v>0</v>
      </c>
      <c r="E118" s="2" t="s">
        <v>0</v>
      </c>
      <c r="F118" s="2" t="s">
        <v>0</v>
      </c>
      <c r="G118" s="39">
        <f>SUM(J118:T118)</f>
        <v>0</v>
      </c>
      <c r="H118" s="37" t="s">
        <v>163</v>
      </c>
      <c r="I118" s="38"/>
      <c r="J118" s="39"/>
      <c r="K118" s="45" t="s">
        <v>66</v>
      </c>
      <c r="L118" s="39"/>
      <c r="M118" s="39"/>
      <c r="N118" s="43" t="s">
        <v>26</v>
      </c>
      <c r="O118" s="39"/>
      <c r="P118" s="39"/>
      <c r="Q118" s="39"/>
      <c r="R118" s="58"/>
      <c r="S118" s="58"/>
      <c r="T118" s="58"/>
      <c r="U118" s="9"/>
      <c r="V118" s="9"/>
      <c r="W118" s="9"/>
      <c r="X118" s="9"/>
      <c r="Y118" s="9"/>
      <c r="Z118" s="9"/>
      <c r="AA118" s="9"/>
      <c r="AB118" s="9"/>
      <c r="AC118" s="9"/>
      <c r="AD118" s="9"/>
      <c r="AE118" s="9"/>
      <c r="AF118" s="9"/>
      <c r="AG118" s="9"/>
    </row>
    <row r="119" spans="1:1025" customHeight="1" ht="21.6">
      <c r="A119" s="2" t="s">
        <v>0</v>
      </c>
      <c r="B119" s="2">
        <v>105</v>
      </c>
      <c r="C119" s="2" t="str">
        <f>IF(G119=0,"",IF(ISTEXT(G119),"",B119))</f>
        <v/>
      </c>
      <c r="D119" s="2" t="s">
        <v>0</v>
      </c>
      <c r="E119" s="2" t="s">
        <v>0</v>
      </c>
      <c r="F119" s="2" t="s">
        <v>0</v>
      </c>
      <c r="G119" s="39">
        <f>SUM(J119:T119)</f>
        <v>0</v>
      </c>
      <c r="H119" s="37" t="s">
        <v>164</v>
      </c>
      <c r="I119" s="38"/>
      <c r="J119" s="39"/>
      <c r="K119" s="45" t="s">
        <v>66</v>
      </c>
      <c r="L119" s="43" t="s">
        <v>26</v>
      </c>
      <c r="M119" s="43" t="s">
        <v>26</v>
      </c>
      <c r="N119" s="39"/>
      <c r="O119" s="39"/>
      <c r="P119" s="39"/>
      <c r="Q119" s="39"/>
      <c r="R119" s="58"/>
      <c r="S119" s="58"/>
      <c r="T119" s="58"/>
      <c r="U119" s="64"/>
      <c r="V119" s="64"/>
      <c r="W119" s="64"/>
      <c r="X119" s="64"/>
      <c r="Y119" s="64"/>
      <c r="Z119" s="64"/>
      <c r="AA119" s="64"/>
      <c r="AB119" s="64"/>
      <c r="AC119" s="64"/>
      <c r="AD119" s="64"/>
      <c r="AE119" s="64"/>
      <c r="AF119" s="64"/>
      <c r="AG119" s="64"/>
    </row>
    <row r="120" spans="1:1025" customHeight="1" ht="21.6">
      <c r="A120" s="2" t="s">
        <v>0</v>
      </c>
      <c r="B120" s="2">
        <v>106</v>
      </c>
      <c r="C120" s="2" t="str">
        <f>IF(G120=0,"",IF(ISTEXT(G120),"",B120))</f>
        <v/>
      </c>
      <c r="D120" s="2" t="s">
        <v>0</v>
      </c>
      <c r="E120" s="2" t="s">
        <v>0</v>
      </c>
      <c r="F120" s="2" t="s">
        <v>0</v>
      </c>
      <c r="G120" s="39">
        <f>SUM(J120:T120)</f>
        <v>0</v>
      </c>
      <c r="H120" s="37" t="s">
        <v>165</v>
      </c>
      <c r="I120" s="38"/>
      <c r="J120" s="39"/>
      <c r="K120" s="45" t="s">
        <v>66</v>
      </c>
      <c r="L120" s="39"/>
      <c r="M120" s="39"/>
      <c r="N120" s="43" t="s">
        <v>26</v>
      </c>
      <c r="O120" s="39"/>
      <c r="P120" s="39"/>
      <c r="Q120" s="39"/>
      <c r="R120" s="58"/>
      <c r="S120" s="58"/>
      <c r="T120" s="58"/>
      <c r="U120" s="9"/>
      <c r="V120" s="9"/>
      <c r="W120" s="9"/>
      <c r="X120" s="9"/>
      <c r="Y120" s="9"/>
      <c r="Z120" s="9"/>
      <c r="AA120" s="9"/>
      <c r="AB120" s="9"/>
      <c r="AC120" s="9"/>
      <c r="AD120" s="9"/>
      <c r="AE120" s="9"/>
      <c r="AF120" s="9"/>
      <c r="AG120" s="9"/>
    </row>
    <row r="121" spans="1:1025" customHeight="1" ht="21.6">
      <c r="A121" s="2" t="s">
        <v>0</v>
      </c>
      <c r="B121" s="2">
        <v>107</v>
      </c>
      <c r="C121" s="2" t="str">
        <f>IF(SUM(G122:G124)&gt;0,B121,"")</f>
        <v/>
      </c>
      <c r="D121" s="2">
        <v>1</v>
      </c>
      <c r="E121" s="2" t="s">
        <v>0</v>
      </c>
      <c r="F121" s="2" t="s">
        <v>0</v>
      </c>
      <c r="G121" s="48"/>
      <c r="H121" s="48" t="s">
        <v>166</v>
      </c>
      <c r="I121" s="48"/>
      <c r="J121" s="48"/>
      <c r="K121" s="48"/>
      <c r="L121" s="48"/>
      <c r="M121" s="48"/>
      <c r="N121" s="48"/>
      <c r="O121" s="48"/>
      <c r="P121" s="48"/>
      <c r="Q121" s="48"/>
      <c r="R121" s="48"/>
      <c r="S121" s="48"/>
      <c r="T121" s="49">
        <f>SUM(G122:G124)</f>
        <v>0</v>
      </c>
      <c r="U121" s="9"/>
      <c r="V121" s="9"/>
      <c r="W121" s="9"/>
      <c r="X121" s="9"/>
      <c r="Y121" s="9"/>
      <c r="Z121" s="9"/>
      <c r="AA121" s="9"/>
      <c r="AB121" s="9"/>
      <c r="AC121" s="9"/>
      <c r="AD121" s="9"/>
      <c r="AE121" s="9"/>
      <c r="AF121" s="9"/>
      <c r="AG121" s="9"/>
    </row>
    <row r="122" spans="1:1025" customHeight="1" ht="21.6">
      <c r="A122" s="2" t="s">
        <v>0</v>
      </c>
      <c r="B122" s="2">
        <v>108</v>
      </c>
      <c r="C122" s="2" t="str">
        <f>IF(SUM(C123:C124)&gt;0,B122,"")</f>
        <v/>
      </c>
      <c r="D122" s="2">
        <v>2</v>
      </c>
      <c r="E122" s="2" t="s">
        <v>53</v>
      </c>
      <c r="F122" s="2" t="s">
        <v>54</v>
      </c>
      <c r="G122" s="58" t="s">
        <v>55</v>
      </c>
      <c r="H122" s="51" t="s">
        <v>56</v>
      </c>
      <c r="I122" s="58"/>
      <c r="J122" s="58" t="s">
        <v>57</v>
      </c>
      <c r="K122" s="58" t="s">
        <v>58</v>
      </c>
      <c r="L122" s="58" t="s">
        <v>59</v>
      </c>
      <c r="M122" s="58" t="s">
        <v>60</v>
      </c>
      <c r="N122" s="58" t="s">
        <v>61</v>
      </c>
      <c r="O122" s="58" t="s">
        <v>62</v>
      </c>
      <c r="P122" s="58" t="s">
        <v>110</v>
      </c>
      <c r="Q122" s="58" t="s">
        <v>111</v>
      </c>
      <c r="R122" s="58" t="s">
        <v>112</v>
      </c>
      <c r="S122" s="58"/>
      <c r="T122" s="58"/>
      <c r="U122" s="9"/>
      <c r="V122" s="9"/>
      <c r="W122" s="9"/>
      <c r="X122" s="9"/>
      <c r="Y122" s="9"/>
      <c r="Z122" s="9"/>
      <c r="AA122" s="9"/>
      <c r="AB122" s="9"/>
      <c r="AC122" s="9"/>
      <c r="AD122" s="9"/>
      <c r="AE122" s="9"/>
      <c r="AF122" s="9"/>
      <c r="AG122" s="9"/>
    </row>
    <row r="123" spans="1:1025" customHeight="1" ht="21.6">
      <c r="A123" s="2" t="s">
        <v>0</v>
      </c>
      <c r="B123" s="2">
        <v>109</v>
      </c>
      <c r="C123" s="2" t="str">
        <f>IF(G123=0,"",IF(ISTEXT(G123),"",B123))</f>
        <v/>
      </c>
      <c r="D123" s="2" t="s">
        <v>0</v>
      </c>
      <c r="E123" s="2" t="s">
        <v>0</v>
      </c>
      <c r="F123" s="2" t="s">
        <v>0</v>
      </c>
      <c r="G123" s="39">
        <f>SUM(J123:T123)</f>
        <v>0</v>
      </c>
      <c r="H123" s="37" t="s">
        <v>167</v>
      </c>
      <c r="I123" s="38"/>
      <c r="J123" s="39"/>
      <c r="K123" s="45" t="s">
        <v>66</v>
      </c>
      <c r="L123" s="43" t="s">
        <v>26</v>
      </c>
      <c r="M123" s="43" t="s">
        <v>26</v>
      </c>
      <c r="N123" s="39"/>
      <c r="O123" s="39"/>
      <c r="P123" s="39"/>
      <c r="Q123" s="39"/>
      <c r="R123" s="39"/>
      <c r="S123" s="58"/>
      <c r="T123" s="58"/>
      <c r="U123" s="9"/>
      <c r="V123" s="9"/>
      <c r="W123" s="9"/>
      <c r="X123" s="9"/>
      <c r="Y123" s="9"/>
      <c r="Z123" s="9"/>
      <c r="AA123" s="9"/>
      <c r="AB123" s="9"/>
      <c r="AC123" s="9"/>
      <c r="AD123" s="9"/>
      <c r="AE123" s="9"/>
      <c r="AF123" s="9"/>
      <c r="AG123" s="9"/>
    </row>
    <row r="124" spans="1:1025" customHeight="1" ht="21.6">
      <c r="A124" s="2" t="s">
        <v>0</v>
      </c>
      <c r="B124" s="2">
        <v>110</v>
      </c>
      <c r="C124" s="2" t="str">
        <f>IF(G124=0,"",IF(ISTEXT(G124),"",B124))</f>
        <v/>
      </c>
      <c r="D124" s="2" t="s">
        <v>0</v>
      </c>
      <c r="E124" s="2" t="s">
        <v>0</v>
      </c>
      <c r="F124" s="2" t="s">
        <v>0</v>
      </c>
      <c r="G124" s="39">
        <f>SUM(J124:T124)</f>
        <v>0</v>
      </c>
      <c r="H124" s="37" t="s">
        <v>168</v>
      </c>
      <c r="I124" s="38"/>
      <c r="J124" s="39"/>
      <c r="K124" s="43" t="s">
        <v>26</v>
      </c>
      <c r="L124" s="39"/>
      <c r="M124" s="43" t="s">
        <v>26</v>
      </c>
      <c r="N124" s="43" t="s">
        <v>26</v>
      </c>
      <c r="O124" s="39"/>
      <c r="P124" s="39"/>
      <c r="Q124" s="39"/>
      <c r="R124" s="39"/>
      <c r="S124" s="58"/>
      <c r="T124" s="58"/>
      <c r="U124" s="9"/>
      <c r="V124" s="9"/>
      <c r="W124" s="9"/>
      <c r="X124" s="9"/>
      <c r="Y124" s="9"/>
      <c r="Z124" s="9"/>
      <c r="AA124" s="9"/>
      <c r="AB124" s="9"/>
      <c r="AC124" s="9"/>
      <c r="AD124" s="9"/>
      <c r="AE124" s="9"/>
      <c r="AF124" s="9"/>
      <c r="AG124" s="9"/>
    </row>
    <row r="125" spans="1:1025" customHeight="1" ht="21.6">
      <c r="A125" s="2" t="s">
        <v>0</v>
      </c>
      <c r="B125" s="2">
        <v>111</v>
      </c>
      <c r="C125" s="2" t="str">
        <f>IF(SUM(G126:G138)&gt;0,B125,"")</f>
        <v/>
      </c>
      <c r="D125" s="2">
        <v>1</v>
      </c>
      <c r="E125" s="2" t="s">
        <v>0</v>
      </c>
      <c r="F125" s="2" t="s">
        <v>0</v>
      </c>
      <c r="G125" s="48"/>
      <c r="H125" s="48" t="s">
        <v>169</v>
      </c>
      <c r="I125" s="48"/>
      <c r="J125" s="48"/>
      <c r="K125" s="48"/>
      <c r="L125" s="48"/>
      <c r="M125" s="48"/>
      <c r="N125" s="48"/>
      <c r="O125" s="48"/>
      <c r="P125" s="48"/>
      <c r="Q125" s="48"/>
      <c r="R125" s="48"/>
      <c r="S125" s="48"/>
      <c r="T125" s="49">
        <f>SUM(G126:G138)</f>
        <v>0</v>
      </c>
      <c r="U125" s="9"/>
      <c r="V125" s="9"/>
      <c r="W125" s="9"/>
      <c r="X125" s="9"/>
      <c r="Y125" s="9"/>
      <c r="Z125" s="9"/>
      <c r="AA125" s="9"/>
      <c r="AB125" s="9"/>
      <c r="AC125" s="9"/>
      <c r="AD125" s="9"/>
      <c r="AE125" s="9"/>
      <c r="AF125" s="9"/>
      <c r="AG125" s="9"/>
    </row>
    <row r="126" spans="1:1025" customHeight="1" ht="21.6">
      <c r="A126" s="2" t="s">
        <v>0</v>
      </c>
      <c r="B126" s="2">
        <v>112</v>
      </c>
      <c r="C126" s="2" t="str">
        <f>IF(SUM(C127:C135)&gt;0,B126,"")</f>
        <v/>
      </c>
      <c r="D126" s="2">
        <v>2</v>
      </c>
      <c r="E126" s="2" t="s">
        <v>53</v>
      </c>
      <c r="F126" s="2" t="s">
        <v>54</v>
      </c>
      <c r="G126" s="58" t="s">
        <v>55</v>
      </c>
      <c r="H126" s="51" t="s">
        <v>56</v>
      </c>
      <c r="I126" s="58"/>
      <c r="J126" s="58" t="s">
        <v>57</v>
      </c>
      <c r="K126" s="58" t="s">
        <v>58</v>
      </c>
      <c r="L126" s="58" t="s">
        <v>59</v>
      </c>
      <c r="M126" s="58" t="s">
        <v>60</v>
      </c>
      <c r="N126" s="58" t="s">
        <v>61</v>
      </c>
      <c r="O126" s="58" t="s">
        <v>62</v>
      </c>
      <c r="P126" s="58" t="s">
        <v>63</v>
      </c>
      <c r="Q126" s="58" t="s">
        <v>64</v>
      </c>
      <c r="R126" s="58"/>
      <c r="S126" s="58"/>
      <c r="T126" s="58"/>
      <c r="U126" s="64"/>
      <c r="V126" s="64"/>
      <c r="W126" s="64"/>
      <c r="X126" s="64"/>
      <c r="Y126" s="64"/>
      <c r="Z126" s="64"/>
      <c r="AA126" s="64"/>
      <c r="AB126" s="64"/>
      <c r="AC126" s="64"/>
      <c r="AD126" s="64"/>
      <c r="AE126" s="64"/>
      <c r="AF126" s="64"/>
      <c r="AG126" s="64"/>
    </row>
    <row r="127" spans="1:1025" customHeight="1" ht="21.6">
      <c r="A127" s="2" t="s">
        <v>0</v>
      </c>
      <c r="B127" s="2">
        <v>113</v>
      </c>
      <c r="C127" s="2" t="str">
        <f>IF(G127=0,"",IF(ISTEXT(G127),"",B127))</f>
        <v/>
      </c>
      <c r="D127" s="2" t="s">
        <v>0</v>
      </c>
      <c r="E127" s="2" t="s">
        <v>0</v>
      </c>
      <c r="F127" s="2" t="s">
        <v>0</v>
      </c>
      <c r="G127" s="39">
        <f>SUM(J127:T127)</f>
        <v>0</v>
      </c>
      <c r="H127" s="37" t="s">
        <v>170</v>
      </c>
      <c r="I127" s="38"/>
      <c r="J127" s="39"/>
      <c r="K127" s="45" t="s">
        <v>66</v>
      </c>
      <c r="L127" s="45" t="s">
        <v>66</v>
      </c>
      <c r="M127" s="43" t="s">
        <v>26</v>
      </c>
      <c r="N127" s="43" t="s">
        <v>26</v>
      </c>
      <c r="O127" s="39"/>
      <c r="P127" s="39"/>
      <c r="Q127" s="39"/>
      <c r="R127" s="58"/>
      <c r="S127" s="58"/>
      <c r="T127" s="58"/>
      <c r="U127" s="9"/>
      <c r="V127" s="9"/>
      <c r="W127" s="9"/>
      <c r="X127" s="9"/>
      <c r="Y127" s="9"/>
      <c r="Z127" s="9"/>
      <c r="AA127" s="9"/>
      <c r="AB127" s="9"/>
      <c r="AC127" s="9"/>
      <c r="AD127" s="9"/>
      <c r="AE127" s="9"/>
      <c r="AF127" s="9"/>
      <c r="AG127" s="9"/>
    </row>
    <row r="128" spans="1:1025" customHeight="1" ht="21.6">
      <c r="A128" s="2" t="s">
        <v>0</v>
      </c>
      <c r="B128" s="2">
        <v>114</v>
      </c>
      <c r="C128" s="2" t="str">
        <f>IF(G128=0,"",IF(ISTEXT(G128),"",B128))</f>
        <v/>
      </c>
      <c r="D128" s="2" t="s">
        <v>0</v>
      </c>
      <c r="E128" s="2" t="s">
        <v>0</v>
      </c>
      <c r="F128" s="2" t="s">
        <v>0</v>
      </c>
      <c r="G128" s="39">
        <f>SUM(J128:T128)</f>
        <v>0</v>
      </c>
      <c r="H128" s="37" t="s">
        <v>171</v>
      </c>
      <c r="I128" s="38"/>
      <c r="J128" s="39"/>
      <c r="K128" s="45" t="s">
        <v>66</v>
      </c>
      <c r="L128" s="45" t="s">
        <v>66</v>
      </c>
      <c r="M128" s="43" t="s">
        <v>26</v>
      </c>
      <c r="N128" s="39"/>
      <c r="O128" s="39"/>
      <c r="P128" s="39"/>
      <c r="Q128" s="39"/>
      <c r="R128" s="58"/>
      <c r="S128" s="58"/>
      <c r="T128" s="58"/>
      <c r="U128" s="9"/>
      <c r="V128" s="9"/>
      <c r="W128" s="9"/>
      <c r="X128" s="9"/>
      <c r="Y128" s="9"/>
      <c r="Z128" s="9"/>
      <c r="AA128" s="9"/>
      <c r="AB128" s="9"/>
      <c r="AC128" s="9"/>
      <c r="AD128" s="9"/>
      <c r="AE128" s="9"/>
      <c r="AF128" s="9"/>
      <c r="AG128" s="9"/>
    </row>
    <row r="129" spans="1:1025" customHeight="1" ht="21.6">
      <c r="A129" s="2" t="s">
        <v>0</v>
      </c>
      <c r="B129" s="2">
        <v>115</v>
      </c>
      <c r="C129" s="2" t="str">
        <f>IF(G129=0,"",IF(ISTEXT(G129),"",B129))</f>
        <v/>
      </c>
      <c r="D129" s="2" t="s">
        <v>0</v>
      </c>
      <c r="E129" s="2" t="s">
        <v>0</v>
      </c>
      <c r="F129" s="2" t="s">
        <v>0</v>
      </c>
      <c r="G129" s="39">
        <f>SUM(J129:T129)</f>
        <v>0</v>
      </c>
      <c r="H129" s="37" t="s">
        <v>172</v>
      </c>
      <c r="I129" s="38"/>
      <c r="J129" s="39"/>
      <c r="K129" s="39"/>
      <c r="L129" s="39"/>
      <c r="M129" s="39"/>
      <c r="N129" s="39"/>
      <c r="O129" s="39"/>
      <c r="P129" s="39"/>
      <c r="Q129" s="39"/>
      <c r="R129" s="58"/>
      <c r="S129" s="58"/>
      <c r="T129" s="58"/>
      <c r="U129" s="9"/>
      <c r="V129" s="9"/>
      <c r="W129" s="9"/>
      <c r="X129" s="9"/>
      <c r="Y129" s="9"/>
      <c r="Z129" s="9"/>
      <c r="AA129" s="9"/>
      <c r="AB129" s="9"/>
      <c r="AC129" s="9"/>
      <c r="AD129" s="9"/>
      <c r="AE129" s="9"/>
      <c r="AF129" s="9"/>
      <c r="AG129" s="9"/>
    </row>
    <row r="130" spans="1:1025" customHeight="1" ht="21.6">
      <c r="A130" s="2" t="s">
        <v>0</v>
      </c>
      <c r="B130" s="2">
        <v>116</v>
      </c>
      <c r="C130" s="2" t="str">
        <f>IF(G130=0,"",IF(ISTEXT(G130),"",B130))</f>
        <v/>
      </c>
      <c r="D130" s="2" t="s">
        <v>0</v>
      </c>
      <c r="E130" s="2" t="s">
        <v>0</v>
      </c>
      <c r="F130" s="2" t="s">
        <v>0</v>
      </c>
      <c r="G130" s="39">
        <f>SUM(J130:T130)</f>
        <v>0</v>
      </c>
      <c r="H130" s="37" t="s">
        <v>173</v>
      </c>
      <c r="I130" s="38"/>
      <c r="J130" s="39"/>
      <c r="K130" s="45" t="s">
        <v>66</v>
      </c>
      <c r="L130" s="45" t="s">
        <v>66</v>
      </c>
      <c r="M130" s="43" t="s">
        <v>26</v>
      </c>
      <c r="N130" s="43" t="s">
        <v>26</v>
      </c>
      <c r="O130" s="39"/>
      <c r="P130" s="39"/>
      <c r="Q130" s="39"/>
      <c r="R130" s="58"/>
      <c r="S130" s="58"/>
      <c r="T130" s="58"/>
      <c r="U130" s="9"/>
      <c r="V130" s="9"/>
      <c r="W130" s="9"/>
      <c r="X130" s="9"/>
      <c r="Y130" s="9"/>
      <c r="Z130" s="9"/>
      <c r="AA130" s="9"/>
      <c r="AB130" s="9"/>
      <c r="AC130" s="9"/>
      <c r="AD130" s="9"/>
      <c r="AE130" s="9"/>
      <c r="AF130" s="9"/>
      <c r="AG130" s="9"/>
    </row>
    <row r="131" spans="1:1025" customHeight="1" ht="21.6">
      <c r="A131" s="2" t="s">
        <v>0</v>
      </c>
      <c r="B131" s="2">
        <v>117</v>
      </c>
      <c r="C131" s="2" t="str">
        <f>IF(G131=0,"",IF(ISTEXT(G131),"",B131))</f>
        <v/>
      </c>
      <c r="D131" s="2" t="s">
        <v>0</v>
      </c>
      <c r="E131" s="2" t="s">
        <v>0</v>
      </c>
      <c r="F131" s="2" t="s">
        <v>0</v>
      </c>
      <c r="G131" s="39">
        <f>SUM(J131:T131)</f>
        <v>0</v>
      </c>
      <c r="H131" s="37" t="s">
        <v>174</v>
      </c>
      <c r="I131" s="38"/>
      <c r="J131" s="39"/>
      <c r="K131" s="45" t="s">
        <v>66</v>
      </c>
      <c r="L131" s="39"/>
      <c r="M131" s="39"/>
      <c r="N131" s="39"/>
      <c r="O131" s="39"/>
      <c r="P131" s="39"/>
      <c r="Q131" s="39"/>
      <c r="R131" s="58"/>
      <c r="S131" s="58"/>
      <c r="T131" s="58"/>
      <c r="U131" s="9"/>
      <c r="V131" s="9"/>
      <c r="W131" s="9"/>
      <c r="X131" s="9"/>
      <c r="Y131" s="9"/>
      <c r="Z131" s="9"/>
      <c r="AA131" s="9"/>
      <c r="AB131" s="9"/>
      <c r="AC131" s="9"/>
      <c r="AD131" s="9"/>
      <c r="AE131" s="9"/>
      <c r="AF131" s="9"/>
      <c r="AG131" s="9"/>
    </row>
    <row r="132" spans="1:1025" customHeight="1" ht="21.6">
      <c r="A132" s="2" t="s">
        <v>0</v>
      </c>
      <c r="B132" s="2">
        <v>118</v>
      </c>
      <c r="C132" s="2" t="str">
        <f>IF(G132=0,"",IF(ISTEXT(G132),"",B132))</f>
        <v/>
      </c>
      <c r="D132" s="2" t="s">
        <v>0</v>
      </c>
      <c r="E132" s="2" t="s">
        <v>0</v>
      </c>
      <c r="F132" s="2" t="s">
        <v>0</v>
      </c>
      <c r="G132" s="39">
        <f>SUM(J132:T132)</f>
        <v>0</v>
      </c>
      <c r="H132" s="37" t="s">
        <v>175</v>
      </c>
      <c r="I132" s="38"/>
      <c r="J132" s="39"/>
      <c r="K132" s="43" t="s">
        <v>26</v>
      </c>
      <c r="L132" s="39"/>
      <c r="M132" s="39"/>
      <c r="N132" s="39"/>
      <c r="O132" s="39"/>
      <c r="P132" s="39"/>
      <c r="Q132" s="39"/>
      <c r="R132" s="58"/>
      <c r="S132" s="58"/>
      <c r="T132" s="58"/>
      <c r="U132" s="9"/>
      <c r="V132" s="9"/>
      <c r="W132" s="9"/>
      <c r="X132" s="9"/>
      <c r="Y132" s="9"/>
      <c r="Z132" s="9"/>
      <c r="AA132" s="9"/>
      <c r="AB132" s="9"/>
      <c r="AC132" s="9"/>
      <c r="AD132" s="9"/>
      <c r="AE132" s="9"/>
      <c r="AF132" s="9"/>
      <c r="AG132" s="9"/>
    </row>
    <row r="133" spans="1:1025" customHeight="1" ht="21.6">
      <c r="A133" s="2" t="s">
        <v>0</v>
      </c>
      <c r="B133" s="2">
        <v>119</v>
      </c>
      <c r="C133" s="2" t="str">
        <f>IF(G133=0,"",IF(ISTEXT(G133),"",B133))</f>
        <v/>
      </c>
      <c r="D133" s="2" t="s">
        <v>0</v>
      </c>
      <c r="E133" s="2" t="s">
        <v>0</v>
      </c>
      <c r="F133" s="2" t="s">
        <v>0</v>
      </c>
      <c r="G133" s="39">
        <f>SUM(J133:T133)</f>
        <v>0</v>
      </c>
      <c r="H133" s="37" t="s">
        <v>176</v>
      </c>
      <c r="I133" s="38"/>
      <c r="J133" s="39"/>
      <c r="K133" s="45" t="s">
        <v>66</v>
      </c>
      <c r="L133" s="45" t="s">
        <v>66</v>
      </c>
      <c r="M133" s="45" t="s">
        <v>66</v>
      </c>
      <c r="N133" s="45" t="s">
        <v>66</v>
      </c>
      <c r="O133" s="39"/>
      <c r="P133" s="39"/>
      <c r="Q133" s="39"/>
      <c r="R133" s="58"/>
      <c r="S133" s="58"/>
      <c r="T133" s="58"/>
      <c r="U133" s="9"/>
      <c r="V133" s="9"/>
      <c r="W133" s="9"/>
      <c r="X133" s="9"/>
      <c r="Y133" s="9"/>
      <c r="Z133" s="9"/>
      <c r="AA133" s="9"/>
      <c r="AB133" s="9"/>
      <c r="AC133" s="9"/>
      <c r="AD133" s="9"/>
      <c r="AE133" s="9"/>
      <c r="AF133" s="9"/>
      <c r="AG133" s="9"/>
    </row>
    <row r="134" spans="1:1025" customHeight="1" ht="21.6">
      <c r="A134" s="2" t="s">
        <v>0</v>
      </c>
      <c r="B134" s="2">
        <v>120</v>
      </c>
      <c r="C134" s="2" t="str">
        <f>IF(G134=0,"",IF(ISTEXT(G134),"",B134))</f>
        <v/>
      </c>
      <c r="D134" s="2" t="s">
        <v>0</v>
      </c>
      <c r="E134" s="2" t="s">
        <v>0</v>
      </c>
      <c r="F134" s="2" t="s">
        <v>0</v>
      </c>
      <c r="G134" s="39">
        <f>SUM(J134:T134)</f>
        <v>0</v>
      </c>
      <c r="H134" s="37" t="s">
        <v>177</v>
      </c>
      <c r="I134" s="38"/>
      <c r="J134" s="39"/>
      <c r="K134" s="45" t="s">
        <v>66</v>
      </c>
      <c r="L134" s="43" t="s">
        <v>26</v>
      </c>
      <c r="M134" s="43" t="s">
        <v>26</v>
      </c>
      <c r="N134" s="39"/>
      <c r="O134" s="39"/>
      <c r="P134" s="39"/>
      <c r="Q134" s="39"/>
      <c r="R134" s="58"/>
      <c r="S134" s="58"/>
      <c r="T134" s="58"/>
      <c r="U134" s="9"/>
      <c r="V134" s="9"/>
      <c r="W134" s="9"/>
      <c r="X134" s="9"/>
      <c r="Y134" s="9"/>
      <c r="Z134" s="9"/>
      <c r="AA134" s="9"/>
      <c r="AB134" s="9"/>
      <c r="AC134" s="9"/>
      <c r="AD134" s="9"/>
      <c r="AE134" s="9"/>
      <c r="AF134" s="9"/>
      <c r="AG134" s="9"/>
    </row>
    <row r="135" spans="1:1025" customHeight="1" ht="21.6">
      <c r="A135" s="2" t="s">
        <v>0</v>
      </c>
      <c r="B135" s="2">
        <v>121</v>
      </c>
      <c r="C135" s="2" t="str">
        <f>IF(G135=0,"",IF(ISTEXT(G135),"",B135))</f>
        <v/>
      </c>
      <c r="D135" s="2" t="s">
        <v>0</v>
      </c>
      <c r="E135" s="2" t="s">
        <v>0</v>
      </c>
      <c r="F135" s="2" t="s">
        <v>0</v>
      </c>
      <c r="G135" s="39">
        <f>SUM(J135:T135)</f>
        <v>0</v>
      </c>
      <c r="H135" s="37" t="s">
        <v>178</v>
      </c>
      <c r="I135" s="38"/>
      <c r="J135" s="39"/>
      <c r="K135" s="45" t="s">
        <v>66</v>
      </c>
      <c r="L135" s="45" t="s">
        <v>66</v>
      </c>
      <c r="M135" s="43" t="s">
        <v>26</v>
      </c>
      <c r="N135" s="43" t="s">
        <v>26</v>
      </c>
      <c r="O135" s="39"/>
      <c r="P135" s="39"/>
      <c r="Q135" s="39"/>
      <c r="R135" s="58"/>
      <c r="S135" s="58"/>
      <c r="T135" s="58"/>
      <c r="U135" s="9"/>
      <c r="V135" s="9"/>
      <c r="W135" s="9"/>
      <c r="X135" s="9"/>
      <c r="Y135" s="9"/>
      <c r="Z135" s="9"/>
      <c r="AA135" s="9"/>
      <c r="AB135" s="9"/>
      <c r="AC135" s="9"/>
      <c r="AD135" s="9"/>
      <c r="AE135" s="9"/>
      <c r="AF135" s="9"/>
      <c r="AG135" s="9"/>
    </row>
    <row r="136" spans="1:1025" customHeight="1" ht="21.6">
      <c r="A136" s="2" t="s">
        <v>0</v>
      </c>
      <c r="B136" s="2">
        <v>122</v>
      </c>
      <c r="C136" s="2" t="str">
        <f>IF(SUM(C137:C138)&gt;0,B136,"")</f>
        <v/>
      </c>
      <c r="D136" s="2">
        <v>2</v>
      </c>
      <c r="E136" s="2" t="s">
        <v>53</v>
      </c>
      <c r="F136" s="2" t="s">
        <v>54</v>
      </c>
      <c r="G136" s="58" t="s">
        <v>55</v>
      </c>
      <c r="H136" s="51" t="s">
        <v>56</v>
      </c>
      <c r="I136" s="58"/>
      <c r="J136" s="58" t="s">
        <v>57</v>
      </c>
      <c r="K136" s="58" t="s">
        <v>58</v>
      </c>
      <c r="L136" s="58" t="s">
        <v>59</v>
      </c>
      <c r="M136" s="58" t="s">
        <v>60</v>
      </c>
      <c r="N136" s="58" t="s">
        <v>61</v>
      </c>
      <c r="O136" s="58" t="s">
        <v>62</v>
      </c>
      <c r="P136" s="58" t="s">
        <v>110</v>
      </c>
      <c r="Q136" s="58" t="s">
        <v>111</v>
      </c>
      <c r="R136" s="58" t="s">
        <v>112</v>
      </c>
      <c r="S136" s="58"/>
      <c r="T136" s="58"/>
      <c r="U136" s="9"/>
      <c r="V136" s="9"/>
      <c r="W136" s="9"/>
      <c r="X136" s="9"/>
      <c r="Y136" s="9"/>
      <c r="Z136" s="9"/>
      <c r="AA136" s="9"/>
      <c r="AB136" s="9"/>
      <c r="AC136" s="9"/>
      <c r="AD136" s="9"/>
      <c r="AE136" s="9"/>
      <c r="AF136" s="9"/>
      <c r="AG136" s="9"/>
    </row>
    <row r="137" spans="1:1025" customHeight="1" ht="21.6">
      <c r="A137" s="2" t="s">
        <v>0</v>
      </c>
      <c r="B137" s="2">
        <v>123</v>
      </c>
      <c r="C137" s="2" t="str">
        <f>IF(G137=0,"",IF(ISTEXT(G137),"",B137))</f>
        <v/>
      </c>
      <c r="D137" s="2" t="s">
        <v>0</v>
      </c>
      <c r="E137" s="2" t="s">
        <v>0</v>
      </c>
      <c r="F137" s="2" t="s">
        <v>0</v>
      </c>
      <c r="G137" s="39">
        <f>SUM(J137:T137)</f>
        <v>0</v>
      </c>
      <c r="H137" s="37" t="s">
        <v>179</v>
      </c>
      <c r="I137" s="38"/>
      <c r="J137" s="39"/>
      <c r="K137" s="43" t="s">
        <v>26</v>
      </c>
      <c r="L137" s="45" t="s">
        <v>66</v>
      </c>
      <c r="M137" s="39"/>
      <c r="N137" s="39"/>
      <c r="O137" s="39"/>
      <c r="P137" s="39"/>
      <c r="Q137" s="39"/>
      <c r="R137" s="39"/>
      <c r="S137" s="58"/>
      <c r="T137" s="58"/>
      <c r="U137" s="9"/>
      <c r="V137" s="9"/>
      <c r="W137" s="9"/>
      <c r="X137" s="9"/>
      <c r="Y137" s="9"/>
      <c r="Z137" s="9"/>
      <c r="AA137" s="9"/>
      <c r="AB137" s="9"/>
      <c r="AC137" s="9"/>
      <c r="AD137" s="9"/>
      <c r="AE137" s="9"/>
      <c r="AF137" s="9"/>
      <c r="AG137" s="9"/>
    </row>
    <row r="138" spans="1:1025" customHeight="1" ht="21.6">
      <c r="A138" s="2" t="s">
        <v>0</v>
      </c>
      <c r="B138" s="2">
        <v>124</v>
      </c>
      <c r="C138" s="2" t="str">
        <f>IF(G138=0,"",IF(ISTEXT(G138),"",B138))</f>
        <v/>
      </c>
      <c r="D138" s="2" t="s">
        <v>0</v>
      </c>
      <c r="E138" s="2" t="s">
        <v>0</v>
      </c>
      <c r="F138" s="2" t="s">
        <v>0</v>
      </c>
      <c r="G138" s="39">
        <f>SUM(J138:T138)</f>
        <v>0</v>
      </c>
      <c r="H138" s="37" t="s">
        <v>180</v>
      </c>
      <c r="I138" s="38"/>
      <c r="J138" s="39"/>
      <c r="K138" s="43" t="s">
        <v>26</v>
      </c>
      <c r="L138" s="43" t="s">
        <v>26</v>
      </c>
      <c r="M138" s="43" t="s">
        <v>26</v>
      </c>
      <c r="N138" s="39"/>
      <c r="O138" s="39"/>
      <c r="P138" s="39"/>
      <c r="Q138" s="39"/>
      <c r="R138" s="39"/>
      <c r="S138" s="58"/>
      <c r="T138" s="58"/>
      <c r="U138" s="9"/>
      <c r="V138" s="9"/>
      <c r="W138" s="9"/>
      <c r="X138" s="9"/>
      <c r="Y138" s="9"/>
      <c r="Z138" s="9"/>
      <c r="AA138" s="9"/>
      <c r="AB138" s="9"/>
      <c r="AC138" s="9"/>
      <c r="AD138" s="9"/>
      <c r="AE138" s="9"/>
      <c r="AF138" s="9"/>
      <c r="AG138" s="9"/>
    </row>
    <row r="139" spans="1:1025" customHeight="1" ht="21.6">
      <c r="A139" s="2" t="s">
        <v>0</v>
      </c>
      <c r="B139" s="2">
        <v>125</v>
      </c>
      <c r="C139" s="2" t="str">
        <f>IF(SUM(G140:G187)&gt;0,B139,"")</f>
        <v/>
      </c>
      <c r="D139" s="2">
        <v>1</v>
      </c>
      <c r="E139" s="2" t="s">
        <v>0</v>
      </c>
      <c r="F139" s="2" t="s">
        <v>0</v>
      </c>
      <c r="G139" s="48"/>
      <c r="H139" s="48" t="s">
        <v>181</v>
      </c>
      <c r="I139" s="48"/>
      <c r="J139" s="48"/>
      <c r="K139" s="48"/>
      <c r="L139" s="48"/>
      <c r="M139" s="48"/>
      <c r="N139" s="48"/>
      <c r="O139" s="48"/>
      <c r="P139" s="48"/>
      <c r="Q139" s="48"/>
      <c r="R139" s="48"/>
      <c r="S139" s="48"/>
      <c r="T139" s="49">
        <f>SUM(G140:G187)</f>
        <v>0</v>
      </c>
      <c r="U139" s="9"/>
      <c r="V139" s="9"/>
      <c r="W139" s="9"/>
      <c r="X139" s="9"/>
      <c r="Y139" s="9"/>
      <c r="Z139" s="9"/>
      <c r="AA139" s="9"/>
      <c r="AB139" s="9"/>
      <c r="AC139" s="9"/>
      <c r="AD139" s="9"/>
      <c r="AE139" s="9"/>
      <c r="AF139" s="9"/>
      <c r="AG139" s="9"/>
    </row>
    <row r="140" spans="1:1025" customHeight="1" ht="21.6">
      <c r="A140" s="2" t="s">
        <v>0</v>
      </c>
      <c r="B140" s="2">
        <v>126</v>
      </c>
      <c r="C140" s="2" t="str">
        <f>IF(SUM(C141:C179)&gt;0,B140,"")</f>
        <v/>
      </c>
      <c r="D140" s="2">
        <v>2</v>
      </c>
      <c r="E140" s="2" t="s">
        <v>53</v>
      </c>
      <c r="F140" s="2" t="s">
        <v>54</v>
      </c>
      <c r="G140" s="58" t="s">
        <v>55</v>
      </c>
      <c r="H140" s="51" t="s">
        <v>56</v>
      </c>
      <c r="I140" s="58"/>
      <c r="J140" s="58" t="s">
        <v>57</v>
      </c>
      <c r="K140" s="58" t="s">
        <v>58</v>
      </c>
      <c r="L140" s="58" t="s">
        <v>59</v>
      </c>
      <c r="M140" s="58" t="s">
        <v>60</v>
      </c>
      <c r="N140" s="58" t="s">
        <v>61</v>
      </c>
      <c r="O140" s="58" t="s">
        <v>62</v>
      </c>
      <c r="P140" s="58" t="s">
        <v>63</v>
      </c>
      <c r="Q140" s="58" t="s">
        <v>64</v>
      </c>
      <c r="R140" s="58"/>
      <c r="S140" s="58"/>
      <c r="T140" s="58"/>
      <c r="U140" s="9"/>
      <c r="V140" s="9"/>
      <c r="W140" s="9"/>
      <c r="X140" s="9"/>
      <c r="Y140" s="9"/>
      <c r="Z140" s="9"/>
      <c r="AA140" s="9"/>
      <c r="AB140" s="9"/>
      <c r="AC140" s="9"/>
      <c r="AD140" s="9"/>
      <c r="AE140" s="9"/>
      <c r="AF140" s="9"/>
      <c r="AG140" s="9"/>
    </row>
    <row r="141" spans="1:1025" customHeight="1" ht="21.6">
      <c r="A141" s="2" t="s">
        <v>0</v>
      </c>
      <c r="B141" s="2">
        <v>127</v>
      </c>
      <c r="C141" s="2" t="str">
        <f>IF(G141=0,"",IF(ISTEXT(G141),"",B141))</f>
        <v/>
      </c>
      <c r="D141" s="2" t="s">
        <v>0</v>
      </c>
      <c r="E141" s="2" t="s">
        <v>0</v>
      </c>
      <c r="F141" s="2" t="s">
        <v>0</v>
      </c>
      <c r="G141" s="39">
        <f>SUM(J141:T141)</f>
        <v>0</v>
      </c>
      <c r="H141" s="37" t="s">
        <v>182</v>
      </c>
      <c r="I141" s="38"/>
      <c r="J141" s="39"/>
      <c r="K141" s="45" t="s">
        <v>66</v>
      </c>
      <c r="L141" s="45" t="s">
        <v>66</v>
      </c>
      <c r="M141" s="43" t="s">
        <v>26</v>
      </c>
      <c r="N141" s="43" t="s">
        <v>26</v>
      </c>
      <c r="O141" s="39"/>
      <c r="P141" s="39"/>
      <c r="Q141" s="39"/>
      <c r="R141" s="58"/>
      <c r="S141" s="58"/>
      <c r="T141" s="58"/>
      <c r="U141" s="9"/>
      <c r="V141" s="9"/>
      <c r="W141" s="9"/>
      <c r="X141" s="9"/>
      <c r="Y141" s="9"/>
      <c r="Z141" s="9"/>
      <c r="AA141" s="9"/>
      <c r="AB141" s="9"/>
      <c r="AC141" s="9"/>
      <c r="AD141" s="9"/>
      <c r="AE141" s="9"/>
      <c r="AF141" s="9"/>
      <c r="AG141" s="9"/>
    </row>
    <row r="142" spans="1:1025" customHeight="1" ht="21.6">
      <c r="A142" s="2" t="s">
        <v>0</v>
      </c>
      <c r="B142" s="2">
        <v>128</v>
      </c>
      <c r="C142" s="2" t="str">
        <f>IF(G142=0,"",IF(ISTEXT(G142),"",B142))</f>
        <v/>
      </c>
      <c r="D142" s="2" t="s">
        <v>0</v>
      </c>
      <c r="E142" s="2" t="s">
        <v>0</v>
      </c>
      <c r="F142" s="2" t="s">
        <v>0</v>
      </c>
      <c r="G142" s="39">
        <f>SUM(J142:T142)</f>
        <v>0</v>
      </c>
      <c r="H142" s="37" t="s">
        <v>183</v>
      </c>
      <c r="I142" s="38"/>
      <c r="J142" s="39"/>
      <c r="K142" s="45" t="s">
        <v>66</v>
      </c>
      <c r="L142" s="45" t="s">
        <v>66</v>
      </c>
      <c r="M142" s="39"/>
      <c r="N142" s="43" t="s">
        <v>26</v>
      </c>
      <c r="O142" s="39"/>
      <c r="P142" s="39"/>
      <c r="Q142" s="39"/>
      <c r="R142" s="58"/>
      <c r="S142" s="58"/>
      <c r="T142" s="58"/>
      <c r="U142" s="9"/>
      <c r="V142" s="9"/>
      <c r="W142" s="9"/>
      <c r="X142" s="9"/>
      <c r="Y142" s="9"/>
      <c r="Z142" s="9"/>
      <c r="AA142" s="9"/>
      <c r="AB142" s="9"/>
      <c r="AC142" s="9"/>
      <c r="AD142" s="9"/>
      <c r="AE142" s="9"/>
      <c r="AF142" s="9"/>
      <c r="AG142" s="9"/>
    </row>
    <row r="143" spans="1:1025" customHeight="1" ht="21.6">
      <c r="A143" s="2" t="s">
        <v>0</v>
      </c>
      <c r="B143" s="2">
        <v>129</v>
      </c>
      <c r="C143" s="2" t="str">
        <f>IF(G143=0,"",IF(ISTEXT(G143),"",B143))</f>
        <v/>
      </c>
      <c r="D143" s="2" t="s">
        <v>0</v>
      </c>
      <c r="E143" s="2" t="s">
        <v>0</v>
      </c>
      <c r="F143" s="2" t="s">
        <v>0</v>
      </c>
      <c r="G143" s="39">
        <f>SUM(J143:T143)</f>
        <v>0</v>
      </c>
      <c r="H143" s="37" t="s">
        <v>184</v>
      </c>
      <c r="I143" s="38"/>
      <c r="J143" s="39"/>
      <c r="K143" s="45" t="s">
        <v>66</v>
      </c>
      <c r="L143" s="45" t="s">
        <v>66</v>
      </c>
      <c r="M143" s="43" t="s">
        <v>26</v>
      </c>
      <c r="N143" s="39"/>
      <c r="O143" s="39"/>
      <c r="P143" s="39"/>
      <c r="Q143" s="39"/>
      <c r="R143" s="58"/>
      <c r="S143" s="58"/>
      <c r="T143" s="58"/>
      <c r="U143" s="9"/>
      <c r="V143" s="9"/>
      <c r="W143" s="9"/>
      <c r="X143" s="9"/>
      <c r="Y143" s="9"/>
      <c r="Z143" s="9"/>
      <c r="AA143" s="9"/>
      <c r="AB143" s="9"/>
      <c r="AC143" s="9"/>
      <c r="AD143" s="9"/>
      <c r="AE143" s="9"/>
      <c r="AF143" s="9"/>
      <c r="AG143" s="9"/>
    </row>
    <row r="144" spans="1:1025" customHeight="1" ht="21.6">
      <c r="A144" s="2" t="s">
        <v>0</v>
      </c>
      <c r="B144" s="2">
        <v>130</v>
      </c>
      <c r="C144" s="2" t="str">
        <f>IF(G144=0,"",IF(ISTEXT(G144),"",B144))</f>
        <v/>
      </c>
      <c r="D144" s="2" t="s">
        <v>0</v>
      </c>
      <c r="E144" s="2" t="s">
        <v>0</v>
      </c>
      <c r="F144" s="2" t="s">
        <v>0</v>
      </c>
      <c r="G144" s="39">
        <f>SUM(J144:T144)</f>
        <v>0</v>
      </c>
      <c r="H144" s="37" t="s">
        <v>185</v>
      </c>
      <c r="I144" s="38"/>
      <c r="J144" s="39"/>
      <c r="K144" s="45" t="s">
        <v>66</v>
      </c>
      <c r="L144" s="45" t="s">
        <v>66</v>
      </c>
      <c r="M144" s="43" t="s">
        <v>26</v>
      </c>
      <c r="N144" s="39"/>
      <c r="O144" s="39"/>
      <c r="P144" s="39"/>
      <c r="Q144" s="39"/>
      <c r="R144" s="58"/>
      <c r="S144" s="58"/>
      <c r="T144" s="58"/>
      <c r="U144" s="9"/>
      <c r="V144" s="9"/>
      <c r="W144" s="9"/>
      <c r="X144" s="9"/>
      <c r="Y144" s="9"/>
      <c r="Z144" s="9"/>
      <c r="AA144" s="9"/>
      <c r="AB144" s="9"/>
      <c r="AC144" s="9"/>
      <c r="AD144" s="9"/>
      <c r="AE144" s="9"/>
      <c r="AF144" s="9"/>
      <c r="AG144" s="9"/>
    </row>
    <row r="145" spans="1:1025" customHeight="1" ht="21.6">
      <c r="A145" s="2" t="s">
        <v>0</v>
      </c>
      <c r="B145" s="2">
        <v>131</v>
      </c>
      <c r="C145" s="2" t="str">
        <f>IF(G145=0,"",IF(ISTEXT(G145),"",B145))</f>
        <v/>
      </c>
      <c r="D145" s="2" t="s">
        <v>0</v>
      </c>
      <c r="E145" s="2" t="s">
        <v>0</v>
      </c>
      <c r="F145" s="2" t="s">
        <v>0</v>
      </c>
      <c r="G145" s="39">
        <f>SUM(J145:T145)</f>
        <v>0</v>
      </c>
      <c r="H145" s="37" t="s">
        <v>186</v>
      </c>
      <c r="I145" s="38"/>
      <c r="J145" s="39"/>
      <c r="K145" s="45" t="s">
        <v>66</v>
      </c>
      <c r="L145" s="45" t="s">
        <v>66</v>
      </c>
      <c r="M145" s="43" t="s">
        <v>26</v>
      </c>
      <c r="N145" s="39"/>
      <c r="O145" s="39"/>
      <c r="P145" s="39"/>
      <c r="Q145" s="39"/>
      <c r="R145" s="58"/>
      <c r="S145" s="58"/>
      <c r="T145" s="58"/>
      <c r="U145" s="9"/>
      <c r="V145" s="9"/>
      <c r="W145" s="9"/>
      <c r="X145" s="9"/>
      <c r="Y145" s="9"/>
      <c r="Z145" s="9"/>
      <c r="AA145" s="9"/>
      <c r="AB145" s="9"/>
      <c r="AC145" s="9"/>
      <c r="AD145" s="9"/>
      <c r="AE145" s="9"/>
      <c r="AF145" s="9"/>
      <c r="AG145" s="9"/>
    </row>
    <row r="146" spans="1:1025" customHeight="1" ht="21.6">
      <c r="A146" s="2" t="s">
        <v>0</v>
      </c>
      <c r="B146" s="2">
        <v>132</v>
      </c>
      <c r="C146" s="2" t="str">
        <f>IF(G146=0,"",IF(ISTEXT(G146),"",B146))</f>
        <v/>
      </c>
      <c r="D146" s="2" t="s">
        <v>0</v>
      </c>
      <c r="E146" s="2" t="s">
        <v>0</v>
      </c>
      <c r="F146" s="2" t="s">
        <v>0</v>
      </c>
      <c r="G146" s="39">
        <f>SUM(J146:T146)</f>
        <v>0</v>
      </c>
      <c r="H146" s="37" t="s">
        <v>187</v>
      </c>
      <c r="I146" s="38"/>
      <c r="J146" s="39"/>
      <c r="K146" s="45" t="s">
        <v>66</v>
      </c>
      <c r="L146" s="45" t="s">
        <v>66</v>
      </c>
      <c r="M146" s="43" t="s">
        <v>26</v>
      </c>
      <c r="N146" s="43" t="s">
        <v>26</v>
      </c>
      <c r="O146" s="39"/>
      <c r="P146" s="39"/>
      <c r="Q146" s="39"/>
      <c r="R146" s="58"/>
      <c r="S146" s="58"/>
      <c r="T146" s="58"/>
      <c r="U146" s="9"/>
      <c r="V146" s="9"/>
      <c r="W146" s="9"/>
      <c r="X146" s="9"/>
      <c r="Y146" s="9"/>
      <c r="Z146" s="9"/>
      <c r="AA146" s="9"/>
      <c r="AB146" s="9"/>
      <c r="AC146" s="9"/>
      <c r="AD146" s="9"/>
      <c r="AE146" s="9"/>
      <c r="AF146" s="9"/>
      <c r="AG146" s="9"/>
    </row>
    <row r="147" spans="1:1025" customHeight="1" ht="21.6">
      <c r="A147" s="2" t="s">
        <v>0</v>
      </c>
      <c r="B147" s="2">
        <v>133</v>
      </c>
      <c r="C147" s="2" t="str">
        <f>IF(G147=0,"",IF(ISTEXT(G147),"",B147))</f>
        <v/>
      </c>
      <c r="D147" s="2" t="s">
        <v>0</v>
      </c>
      <c r="E147" s="2" t="s">
        <v>0</v>
      </c>
      <c r="F147" s="2" t="s">
        <v>0</v>
      </c>
      <c r="G147" s="39">
        <f>SUM(J147:T147)</f>
        <v>0</v>
      </c>
      <c r="H147" s="37" t="s">
        <v>188</v>
      </c>
      <c r="I147" s="38"/>
      <c r="J147" s="39"/>
      <c r="K147" s="45" t="s">
        <v>66</v>
      </c>
      <c r="L147" s="45" t="s">
        <v>66</v>
      </c>
      <c r="M147" s="43" t="s">
        <v>26</v>
      </c>
      <c r="N147" s="43" t="s">
        <v>26</v>
      </c>
      <c r="O147" s="39"/>
      <c r="P147" s="39"/>
      <c r="Q147" s="39"/>
      <c r="R147" s="58"/>
      <c r="S147" s="58"/>
      <c r="T147" s="58"/>
      <c r="U147" s="9"/>
      <c r="V147" s="9"/>
      <c r="W147" s="9"/>
      <c r="X147" s="9"/>
      <c r="Y147" s="9"/>
      <c r="Z147" s="9"/>
      <c r="AA147" s="9"/>
      <c r="AB147" s="9"/>
      <c r="AC147" s="9"/>
      <c r="AD147" s="9"/>
      <c r="AE147" s="9"/>
      <c r="AF147" s="9"/>
      <c r="AG147" s="9"/>
    </row>
    <row r="148" spans="1:1025" customHeight="1" ht="21.6">
      <c r="A148" s="2" t="s">
        <v>0</v>
      </c>
      <c r="B148" s="2">
        <v>134</v>
      </c>
      <c r="C148" s="2" t="str">
        <f>IF(G148=0,"",IF(ISTEXT(G148),"",B148))</f>
        <v/>
      </c>
      <c r="D148" s="2" t="s">
        <v>0</v>
      </c>
      <c r="E148" s="2" t="s">
        <v>0</v>
      </c>
      <c r="F148" s="2" t="s">
        <v>0</v>
      </c>
      <c r="G148" s="39">
        <f>SUM(J148:T148)</f>
        <v>0</v>
      </c>
      <c r="H148" s="37" t="s">
        <v>189</v>
      </c>
      <c r="I148" s="38"/>
      <c r="J148" s="39"/>
      <c r="K148" s="45" t="s">
        <v>66</v>
      </c>
      <c r="L148" s="45" t="s">
        <v>66</v>
      </c>
      <c r="M148" s="43" t="s">
        <v>26</v>
      </c>
      <c r="N148" s="39"/>
      <c r="O148" s="39"/>
      <c r="P148" s="39"/>
      <c r="Q148" s="39"/>
      <c r="R148" s="58"/>
      <c r="S148" s="58"/>
      <c r="T148" s="58"/>
      <c r="U148" s="9"/>
      <c r="V148" s="9"/>
      <c r="W148" s="9"/>
      <c r="X148" s="9"/>
      <c r="Y148" s="9"/>
      <c r="Z148" s="9"/>
      <c r="AA148" s="9"/>
      <c r="AB148" s="9"/>
      <c r="AC148" s="9"/>
      <c r="AD148" s="9"/>
      <c r="AE148" s="9"/>
      <c r="AF148" s="9"/>
      <c r="AG148" s="9"/>
    </row>
    <row r="149" spans="1:1025" customHeight="1" ht="21.6">
      <c r="A149" s="2" t="s">
        <v>0</v>
      </c>
      <c r="B149" s="2">
        <v>135</v>
      </c>
      <c r="C149" s="2" t="str">
        <f>IF(G149=0,"",IF(ISTEXT(G149),"",B149))</f>
        <v/>
      </c>
      <c r="D149" s="2" t="s">
        <v>0</v>
      </c>
      <c r="E149" s="2" t="s">
        <v>0</v>
      </c>
      <c r="F149" s="2" t="s">
        <v>0</v>
      </c>
      <c r="G149" s="39">
        <f>SUM(J149:T149)</f>
        <v>0</v>
      </c>
      <c r="H149" s="37" t="s">
        <v>190</v>
      </c>
      <c r="I149" s="38"/>
      <c r="J149" s="39"/>
      <c r="K149" s="45" t="s">
        <v>66</v>
      </c>
      <c r="L149" s="39"/>
      <c r="M149" s="43" t="s">
        <v>26</v>
      </c>
      <c r="N149" s="43" t="s">
        <v>26</v>
      </c>
      <c r="O149" s="39"/>
      <c r="P149" s="39"/>
      <c r="Q149" s="39"/>
      <c r="R149" s="58"/>
      <c r="S149" s="58"/>
      <c r="T149" s="58"/>
      <c r="U149" s="9"/>
      <c r="V149" s="9"/>
      <c r="W149" s="9"/>
      <c r="X149" s="9"/>
      <c r="Y149" s="9"/>
      <c r="Z149" s="9"/>
      <c r="AA149" s="9"/>
      <c r="AB149" s="9"/>
      <c r="AC149" s="9"/>
      <c r="AD149" s="9"/>
      <c r="AE149" s="9"/>
      <c r="AF149" s="9"/>
      <c r="AG149" s="9"/>
    </row>
    <row r="150" spans="1:1025" customHeight="1" ht="21.6">
      <c r="A150" s="2" t="s">
        <v>0</v>
      </c>
      <c r="B150" s="2">
        <v>136</v>
      </c>
      <c r="C150" s="2" t="str">
        <f>IF(G150=0,"",IF(ISTEXT(G150),"",B150))</f>
        <v/>
      </c>
      <c r="D150" s="2" t="s">
        <v>0</v>
      </c>
      <c r="E150" s="2" t="s">
        <v>0</v>
      </c>
      <c r="F150" s="2" t="s">
        <v>0</v>
      </c>
      <c r="G150" s="39">
        <f>SUM(J150:T150)</f>
        <v>0</v>
      </c>
      <c r="H150" s="37" t="s">
        <v>191</v>
      </c>
      <c r="I150" s="38"/>
      <c r="J150" s="39"/>
      <c r="K150" s="45" t="s">
        <v>66</v>
      </c>
      <c r="L150" s="45" t="s">
        <v>66</v>
      </c>
      <c r="M150" s="43" t="s">
        <v>26</v>
      </c>
      <c r="N150" s="39"/>
      <c r="O150" s="39"/>
      <c r="P150" s="39"/>
      <c r="Q150" s="39"/>
      <c r="R150" s="58"/>
      <c r="S150" s="58"/>
      <c r="T150" s="58"/>
      <c r="U150" s="9"/>
      <c r="V150" s="9"/>
      <c r="W150" s="9"/>
      <c r="X150" s="9"/>
      <c r="Y150" s="9"/>
      <c r="Z150" s="9"/>
      <c r="AA150" s="9"/>
      <c r="AB150" s="9"/>
      <c r="AC150" s="9"/>
      <c r="AD150" s="9"/>
      <c r="AE150" s="9"/>
      <c r="AF150" s="9"/>
      <c r="AG150" s="9"/>
    </row>
    <row r="151" spans="1:1025" customHeight="1" ht="21.6">
      <c r="A151" s="2" t="s">
        <v>0</v>
      </c>
      <c r="B151" s="2">
        <v>137</v>
      </c>
      <c r="C151" s="2" t="str">
        <f>IF(G151=0,"",IF(ISTEXT(G151),"",B151))</f>
        <v/>
      </c>
      <c r="D151" s="2" t="s">
        <v>0</v>
      </c>
      <c r="E151" s="2" t="s">
        <v>0</v>
      </c>
      <c r="F151" s="2" t="s">
        <v>0</v>
      </c>
      <c r="G151" s="39">
        <f>SUM(J151:T151)</f>
        <v>0</v>
      </c>
      <c r="H151" s="37" t="s">
        <v>192</v>
      </c>
      <c r="I151" s="38"/>
      <c r="J151" s="39"/>
      <c r="K151" s="45" t="s">
        <v>66</v>
      </c>
      <c r="L151" s="39"/>
      <c r="M151" s="43" t="s">
        <v>26</v>
      </c>
      <c r="N151" s="43" t="s">
        <v>26</v>
      </c>
      <c r="O151" s="39"/>
      <c r="P151" s="39"/>
      <c r="Q151" s="39"/>
      <c r="R151" s="58"/>
      <c r="S151" s="58"/>
      <c r="T151" s="58"/>
      <c r="U151" s="9"/>
      <c r="V151" s="9"/>
      <c r="W151" s="9"/>
      <c r="X151" s="9"/>
      <c r="Y151" s="9"/>
      <c r="Z151" s="9"/>
      <c r="AA151" s="9"/>
      <c r="AB151" s="9"/>
      <c r="AC151" s="9"/>
      <c r="AD151" s="9"/>
      <c r="AE151" s="9"/>
      <c r="AF151" s="9"/>
      <c r="AG151" s="9"/>
    </row>
    <row r="152" spans="1:1025" customHeight="1" ht="21.6">
      <c r="A152" s="2" t="s">
        <v>0</v>
      </c>
      <c r="B152" s="2">
        <v>138</v>
      </c>
      <c r="C152" s="2" t="str">
        <f>IF(G152=0,"",IF(ISTEXT(G152),"",B152))</f>
        <v/>
      </c>
      <c r="D152" s="2" t="s">
        <v>0</v>
      </c>
      <c r="E152" s="2" t="s">
        <v>0</v>
      </c>
      <c r="F152" s="2" t="s">
        <v>0</v>
      </c>
      <c r="G152" s="39">
        <f>SUM(J152:T152)</f>
        <v>0</v>
      </c>
      <c r="H152" s="37" t="s">
        <v>193</v>
      </c>
      <c r="I152" s="38"/>
      <c r="J152" s="39"/>
      <c r="K152" s="45" t="s">
        <v>66</v>
      </c>
      <c r="L152" s="43" t="s">
        <v>26</v>
      </c>
      <c r="M152" s="39"/>
      <c r="N152" s="43" t="s">
        <v>26</v>
      </c>
      <c r="O152" s="39"/>
      <c r="P152" s="39"/>
      <c r="Q152" s="39"/>
      <c r="R152" s="58"/>
      <c r="S152" s="58"/>
      <c r="T152" s="58"/>
      <c r="U152" s="9"/>
      <c r="V152" s="9"/>
      <c r="W152" s="9"/>
      <c r="X152" s="9"/>
      <c r="Y152" s="9"/>
      <c r="Z152" s="9"/>
      <c r="AA152" s="9"/>
      <c r="AB152" s="9"/>
      <c r="AC152" s="9"/>
      <c r="AD152" s="9"/>
      <c r="AE152" s="9"/>
      <c r="AF152" s="9"/>
      <c r="AG152" s="9"/>
    </row>
    <row r="153" spans="1:1025" customHeight="1" ht="21.6">
      <c r="A153" s="2" t="s">
        <v>0</v>
      </c>
      <c r="B153" s="2">
        <v>139</v>
      </c>
      <c r="C153" s="2" t="str">
        <f>IF(G153=0,"",IF(ISTEXT(G153),"",B153))</f>
        <v/>
      </c>
      <c r="D153" s="2" t="s">
        <v>0</v>
      </c>
      <c r="E153" s="2" t="s">
        <v>0</v>
      </c>
      <c r="F153" s="2" t="s">
        <v>0</v>
      </c>
      <c r="G153" s="39">
        <f>SUM(J153:T153)</f>
        <v>0</v>
      </c>
      <c r="H153" s="37" t="s">
        <v>194</v>
      </c>
      <c r="I153" s="38"/>
      <c r="J153" s="39"/>
      <c r="K153" s="45" t="s">
        <v>66</v>
      </c>
      <c r="L153" s="39"/>
      <c r="M153" s="39"/>
      <c r="N153" s="43" t="s">
        <v>26</v>
      </c>
      <c r="O153" s="43" t="s">
        <v>26</v>
      </c>
      <c r="P153" s="39"/>
      <c r="Q153" s="39"/>
      <c r="R153" s="58"/>
      <c r="S153" s="58"/>
      <c r="T153" s="58"/>
      <c r="U153" s="9"/>
      <c r="V153" s="9"/>
      <c r="W153" s="9"/>
      <c r="X153" s="9"/>
      <c r="Y153" s="9"/>
      <c r="Z153" s="9"/>
      <c r="AA153" s="9"/>
      <c r="AB153" s="9"/>
      <c r="AC153" s="9"/>
      <c r="AD153" s="9"/>
      <c r="AE153" s="9"/>
      <c r="AF153" s="9"/>
      <c r="AG153" s="9"/>
    </row>
    <row r="154" spans="1:1025" customHeight="1" ht="21.6">
      <c r="A154" s="2" t="s">
        <v>0</v>
      </c>
      <c r="B154" s="2">
        <v>140</v>
      </c>
      <c r="C154" s="2" t="str">
        <f>IF(G154=0,"",IF(ISTEXT(G154),"",B154))</f>
        <v/>
      </c>
      <c r="D154" s="2" t="s">
        <v>0</v>
      </c>
      <c r="E154" s="2" t="s">
        <v>0</v>
      </c>
      <c r="F154" s="2" t="s">
        <v>0</v>
      </c>
      <c r="G154" s="39">
        <f>SUM(J154:T154)</f>
        <v>0</v>
      </c>
      <c r="H154" s="37" t="s">
        <v>195</v>
      </c>
      <c r="I154" s="38"/>
      <c r="J154" s="39"/>
      <c r="K154" s="45" t="s">
        <v>66</v>
      </c>
      <c r="L154" s="45" t="s">
        <v>66</v>
      </c>
      <c r="M154" s="43" t="s">
        <v>26</v>
      </c>
      <c r="N154" s="39"/>
      <c r="O154" s="39"/>
      <c r="P154" s="39"/>
      <c r="Q154" s="39"/>
      <c r="R154" s="58"/>
      <c r="S154" s="58"/>
      <c r="T154" s="58"/>
      <c r="U154" s="9"/>
      <c r="V154" s="9"/>
      <c r="W154" s="9"/>
      <c r="X154" s="9"/>
      <c r="Y154" s="9"/>
      <c r="Z154" s="9"/>
      <c r="AA154" s="9"/>
      <c r="AB154" s="9"/>
      <c r="AC154" s="9"/>
      <c r="AD154" s="9"/>
      <c r="AE154" s="9"/>
      <c r="AF154" s="9"/>
      <c r="AG154" s="9"/>
    </row>
    <row r="155" spans="1:1025" customHeight="1" ht="21.6">
      <c r="A155" s="2" t="s">
        <v>0</v>
      </c>
      <c r="B155" s="2">
        <v>141</v>
      </c>
      <c r="C155" s="2" t="str">
        <f>IF(G155=0,"",IF(ISTEXT(G155),"",B155))</f>
        <v/>
      </c>
      <c r="D155" s="2" t="s">
        <v>0</v>
      </c>
      <c r="E155" s="2" t="s">
        <v>0</v>
      </c>
      <c r="F155" s="2" t="s">
        <v>0</v>
      </c>
      <c r="G155" s="39">
        <f>SUM(J155:T155)</f>
        <v>0</v>
      </c>
      <c r="H155" s="37" t="s">
        <v>196</v>
      </c>
      <c r="I155" s="38"/>
      <c r="J155" s="39"/>
      <c r="K155" s="45" t="s">
        <v>66</v>
      </c>
      <c r="L155" s="45" t="s">
        <v>66</v>
      </c>
      <c r="M155" s="43" t="s">
        <v>26</v>
      </c>
      <c r="N155" s="43" t="s">
        <v>26</v>
      </c>
      <c r="O155" s="39"/>
      <c r="P155" s="39"/>
      <c r="Q155" s="39"/>
      <c r="R155" s="58"/>
      <c r="S155" s="58"/>
      <c r="T155" s="58"/>
      <c r="U155" s="9"/>
      <c r="V155" s="9"/>
      <c r="W155" s="9"/>
      <c r="X155" s="9"/>
      <c r="Y155" s="9"/>
      <c r="Z155" s="9"/>
      <c r="AA155" s="9"/>
      <c r="AB155" s="9"/>
      <c r="AC155" s="9"/>
      <c r="AD155" s="9"/>
      <c r="AE155" s="9"/>
      <c r="AF155" s="9"/>
      <c r="AG155" s="9"/>
    </row>
    <row r="156" spans="1:1025" customHeight="1" ht="21.6">
      <c r="A156" s="2" t="s">
        <v>0</v>
      </c>
      <c r="B156" s="2">
        <v>142</v>
      </c>
      <c r="C156" s="2" t="str">
        <f>IF(G156=0,"",IF(ISTEXT(G156),"",B156))</f>
        <v/>
      </c>
      <c r="D156" s="2" t="s">
        <v>0</v>
      </c>
      <c r="E156" s="2" t="s">
        <v>0</v>
      </c>
      <c r="F156" s="2" t="s">
        <v>0</v>
      </c>
      <c r="G156" s="39">
        <f>SUM(J156:T156)</f>
        <v>0</v>
      </c>
      <c r="H156" s="37" t="s">
        <v>197</v>
      </c>
      <c r="I156" s="38"/>
      <c r="J156" s="39"/>
      <c r="K156" s="45" t="s">
        <v>66</v>
      </c>
      <c r="L156" s="43" t="s">
        <v>26</v>
      </c>
      <c r="M156" s="39"/>
      <c r="N156" s="43" t="s">
        <v>26</v>
      </c>
      <c r="O156" s="39"/>
      <c r="P156" s="39"/>
      <c r="Q156" s="39"/>
      <c r="R156" s="58"/>
      <c r="S156" s="58"/>
      <c r="T156" s="58"/>
      <c r="U156" s="9"/>
      <c r="V156" s="9"/>
      <c r="W156" s="9"/>
      <c r="X156" s="9"/>
      <c r="Y156" s="9"/>
      <c r="Z156" s="9"/>
      <c r="AA156" s="9"/>
      <c r="AB156" s="9"/>
      <c r="AC156" s="9"/>
      <c r="AD156" s="9"/>
      <c r="AE156" s="9"/>
      <c r="AF156" s="9"/>
      <c r="AG156" s="9"/>
    </row>
    <row r="157" spans="1:1025" customHeight="1" ht="21.6">
      <c r="A157" s="2" t="s">
        <v>0</v>
      </c>
      <c r="B157" s="2">
        <v>143</v>
      </c>
      <c r="C157" s="2" t="str">
        <f>IF(G157=0,"",IF(ISTEXT(G157),"",B157))</f>
        <v/>
      </c>
      <c r="D157" s="2" t="s">
        <v>0</v>
      </c>
      <c r="E157" s="2" t="s">
        <v>0</v>
      </c>
      <c r="F157" s="2" t="s">
        <v>0</v>
      </c>
      <c r="G157" s="39">
        <f>SUM(J157:T157)</f>
        <v>0</v>
      </c>
      <c r="H157" s="37" t="s">
        <v>198</v>
      </c>
      <c r="I157" s="38"/>
      <c r="J157" s="39"/>
      <c r="K157" s="45" t="s">
        <v>66</v>
      </c>
      <c r="L157" s="45" t="s">
        <v>66</v>
      </c>
      <c r="M157" s="39"/>
      <c r="N157" s="43" t="s">
        <v>26</v>
      </c>
      <c r="O157" s="39"/>
      <c r="P157" s="39"/>
      <c r="Q157" s="39"/>
      <c r="R157" s="58"/>
      <c r="S157" s="58"/>
      <c r="T157" s="58"/>
      <c r="U157" s="9"/>
      <c r="V157" s="9"/>
      <c r="W157" s="9"/>
      <c r="X157" s="9"/>
      <c r="Y157" s="9"/>
      <c r="Z157" s="9"/>
      <c r="AA157" s="9"/>
      <c r="AB157" s="9"/>
      <c r="AC157" s="9"/>
      <c r="AD157" s="9"/>
      <c r="AE157" s="9"/>
      <c r="AF157" s="9"/>
      <c r="AG157" s="9"/>
    </row>
    <row r="158" spans="1:1025" customHeight="1" ht="21.6">
      <c r="A158" s="2" t="s">
        <v>0</v>
      </c>
      <c r="B158" s="2">
        <v>144</v>
      </c>
      <c r="C158" s="2" t="str">
        <f>IF(G158=0,"",IF(ISTEXT(G158),"",B158))</f>
        <v/>
      </c>
      <c r="D158" s="2" t="s">
        <v>0</v>
      </c>
      <c r="E158" s="2" t="s">
        <v>0</v>
      </c>
      <c r="F158" s="2" t="s">
        <v>0</v>
      </c>
      <c r="G158" s="39">
        <f>SUM(J158:T158)</f>
        <v>0</v>
      </c>
      <c r="H158" s="37" t="s">
        <v>199</v>
      </c>
      <c r="I158" s="38"/>
      <c r="J158" s="39"/>
      <c r="K158" s="45" t="s">
        <v>66</v>
      </c>
      <c r="L158" s="45" t="s">
        <v>66</v>
      </c>
      <c r="M158" s="43" t="s">
        <v>26</v>
      </c>
      <c r="N158" s="43" t="s">
        <v>26</v>
      </c>
      <c r="O158" s="39"/>
      <c r="P158" s="39"/>
      <c r="Q158" s="39"/>
      <c r="R158" s="58"/>
      <c r="S158" s="58"/>
      <c r="T158" s="58"/>
      <c r="U158" s="9"/>
      <c r="V158" s="9"/>
      <c r="W158" s="9"/>
      <c r="X158" s="9"/>
      <c r="Y158" s="9"/>
      <c r="Z158" s="9"/>
      <c r="AA158" s="9"/>
      <c r="AB158" s="9"/>
      <c r="AC158" s="9"/>
      <c r="AD158" s="9"/>
      <c r="AE158" s="9"/>
      <c r="AF158" s="9"/>
      <c r="AG158" s="9"/>
    </row>
    <row r="159" spans="1:1025" customHeight="1" ht="21.6">
      <c r="A159" s="2" t="s">
        <v>0</v>
      </c>
      <c r="B159" s="2">
        <v>145</v>
      </c>
      <c r="C159" s="2" t="str">
        <f>IF(G159=0,"",IF(ISTEXT(G159),"",B159))</f>
        <v/>
      </c>
      <c r="D159" s="2" t="s">
        <v>0</v>
      </c>
      <c r="E159" s="2" t="s">
        <v>0</v>
      </c>
      <c r="F159" s="2" t="s">
        <v>0</v>
      </c>
      <c r="G159" s="39">
        <f>SUM(J159:T159)</f>
        <v>0</v>
      </c>
      <c r="H159" s="37" t="s">
        <v>200</v>
      </c>
      <c r="I159" s="38"/>
      <c r="J159" s="39"/>
      <c r="K159" s="43" t="s">
        <v>26</v>
      </c>
      <c r="L159" s="39"/>
      <c r="M159" s="39"/>
      <c r="N159" s="43" t="s">
        <v>26</v>
      </c>
      <c r="O159" s="39"/>
      <c r="P159" s="39"/>
      <c r="Q159" s="39"/>
      <c r="R159" s="58"/>
      <c r="S159" s="58"/>
      <c r="T159" s="58"/>
      <c r="U159" s="9"/>
      <c r="V159" s="9"/>
      <c r="W159" s="9"/>
      <c r="X159" s="9"/>
      <c r="Y159" s="9"/>
      <c r="Z159" s="9"/>
      <c r="AA159" s="9"/>
      <c r="AB159" s="9"/>
      <c r="AC159" s="9"/>
      <c r="AD159" s="9"/>
      <c r="AE159" s="9"/>
      <c r="AF159" s="9"/>
      <c r="AG159" s="9"/>
    </row>
    <row r="160" spans="1:1025" customHeight="1" ht="21.6">
      <c r="A160" s="2" t="s">
        <v>0</v>
      </c>
      <c r="B160" s="2">
        <v>146</v>
      </c>
      <c r="C160" s="2" t="str">
        <f>IF(G160=0,"",IF(ISTEXT(G160),"",B160))</f>
        <v/>
      </c>
      <c r="D160" s="2" t="s">
        <v>0</v>
      </c>
      <c r="E160" s="2" t="s">
        <v>0</v>
      </c>
      <c r="F160" s="2" t="s">
        <v>0</v>
      </c>
      <c r="G160" s="39">
        <f>SUM(J160:T160)</f>
        <v>0</v>
      </c>
      <c r="H160" s="37" t="s">
        <v>201</v>
      </c>
      <c r="I160" s="38"/>
      <c r="J160" s="39"/>
      <c r="K160" s="45" t="s">
        <v>66</v>
      </c>
      <c r="L160" s="45" t="s">
        <v>66</v>
      </c>
      <c r="M160" s="43" t="s">
        <v>26</v>
      </c>
      <c r="N160" s="43" t="s">
        <v>26</v>
      </c>
      <c r="O160" s="39"/>
      <c r="P160" s="39"/>
      <c r="Q160" s="39"/>
      <c r="R160" s="58"/>
      <c r="S160" s="58"/>
      <c r="T160" s="58"/>
      <c r="U160" s="9"/>
      <c r="V160" s="9"/>
      <c r="W160" s="9"/>
      <c r="X160" s="9"/>
      <c r="Y160" s="9"/>
      <c r="Z160" s="9"/>
      <c r="AA160" s="9"/>
      <c r="AB160" s="9"/>
      <c r="AC160" s="9"/>
      <c r="AD160" s="9"/>
      <c r="AE160" s="9"/>
      <c r="AF160" s="9"/>
      <c r="AG160" s="9"/>
    </row>
    <row r="161" spans="1:1025" customHeight="1" ht="21.6">
      <c r="A161" s="2" t="s">
        <v>0</v>
      </c>
      <c r="B161" s="2">
        <v>147</v>
      </c>
      <c r="C161" s="2" t="str">
        <f>IF(G161=0,"",IF(ISTEXT(G161),"",B161))</f>
        <v/>
      </c>
      <c r="D161" s="2" t="s">
        <v>0</v>
      </c>
      <c r="E161" s="2" t="s">
        <v>0</v>
      </c>
      <c r="F161" s="2" t="s">
        <v>0</v>
      </c>
      <c r="G161" s="39">
        <f>SUM(J161:T161)</f>
        <v>0</v>
      </c>
      <c r="H161" s="37" t="s">
        <v>202</v>
      </c>
      <c r="I161" s="38"/>
      <c r="J161" s="39"/>
      <c r="K161" s="45" t="s">
        <v>66</v>
      </c>
      <c r="L161" s="39"/>
      <c r="M161" s="39"/>
      <c r="N161" s="39"/>
      <c r="O161" s="39"/>
      <c r="P161" s="39"/>
      <c r="Q161" s="39"/>
      <c r="R161" s="58"/>
      <c r="S161" s="58"/>
      <c r="T161" s="58"/>
      <c r="U161" s="9"/>
      <c r="V161" s="9"/>
      <c r="W161" s="9"/>
      <c r="X161" s="9"/>
      <c r="Y161" s="9"/>
      <c r="Z161" s="9"/>
      <c r="AA161" s="9"/>
      <c r="AB161" s="9"/>
      <c r="AC161" s="9"/>
      <c r="AD161" s="9"/>
      <c r="AE161" s="9"/>
      <c r="AF161" s="9"/>
      <c r="AG161" s="9"/>
    </row>
    <row r="162" spans="1:1025" customHeight="1" ht="21.6">
      <c r="A162" s="2" t="s">
        <v>0</v>
      </c>
      <c r="B162" s="2">
        <v>148</v>
      </c>
      <c r="C162" s="2" t="str">
        <f>IF(G162=0,"",IF(ISTEXT(G162),"",B162))</f>
        <v/>
      </c>
      <c r="D162" s="2" t="s">
        <v>0</v>
      </c>
      <c r="E162" s="2" t="s">
        <v>0</v>
      </c>
      <c r="F162" s="2" t="s">
        <v>0</v>
      </c>
      <c r="G162" s="39">
        <f>SUM(J162:T162)</f>
        <v>0</v>
      </c>
      <c r="H162" s="37" t="s">
        <v>203</v>
      </c>
      <c r="I162" s="38"/>
      <c r="J162" s="39"/>
      <c r="K162" s="45" t="s">
        <v>66</v>
      </c>
      <c r="L162" s="45" t="s">
        <v>66</v>
      </c>
      <c r="M162" s="45" t="s">
        <v>66</v>
      </c>
      <c r="N162" s="45" t="s">
        <v>66</v>
      </c>
      <c r="O162" s="43" t="s">
        <v>26</v>
      </c>
      <c r="P162" s="39"/>
      <c r="Q162" s="39"/>
      <c r="R162" s="58"/>
      <c r="S162" s="58"/>
      <c r="T162" s="58"/>
      <c r="U162" s="9"/>
      <c r="V162" s="9"/>
      <c r="W162" s="9"/>
      <c r="X162" s="9"/>
      <c r="Y162" s="9"/>
      <c r="Z162" s="9"/>
      <c r="AA162" s="9"/>
      <c r="AB162" s="9"/>
      <c r="AC162" s="9"/>
      <c r="AD162" s="9"/>
      <c r="AE162" s="9"/>
      <c r="AF162" s="9"/>
      <c r="AG162" s="9"/>
    </row>
    <row r="163" spans="1:1025" customHeight="1" ht="21.6">
      <c r="A163" s="2" t="s">
        <v>0</v>
      </c>
      <c r="B163" s="2">
        <v>149</v>
      </c>
      <c r="C163" s="2" t="str">
        <f>IF(G163=0,"",IF(ISTEXT(G163),"",B163))</f>
        <v/>
      </c>
      <c r="D163" s="2" t="s">
        <v>0</v>
      </c>
      <c r="E163" s="2" t="s">
        <v>0</v>
      </c>
      <c r="F163" s="2" t="s">
        <v>0</v>
      </c>
      <c r="G163" s="39">
        <f>SUM(J163:T163)</f>
        <v>0</v>
      </c>
      <c r="H163" s="37" t="s">
        <v>204</v>
      </c>
      <c r="I163" s="38"/>
      <c r="J163" s="39"/>
      <c r="K163" s="45" t="s">
        <v>66</v>
      </c>
      <c r="L163" s="43" t="s">
        <v>26</v>
      </c>
      <c r="M163" s="43" t="s">
        <v>26</v>
      </c>
      <c r="N163" s="39"/>
      <c r="O163" s="39"/>
      <c r="P163" s="39"/>
      <c r="Q163" s="39"/>
      <c r="R163" s="58"/>
      <c r="S163" s="58"/>
      <c r="T163" s="58"/>
      <c r="U163" s="9"/>
      <c r="V163" s="9"/>
      <c r="W163" s="9"/>
      <c r="X163" s="9"/>
      <c r="Y163" s="9"/>
      <c r="Z163" s="9"/>
      <c r="AA163" s="9"/>
      <c r="AB163" s="9"/>
      <c r="AC163" s="9"/>
      <c r="AD163" s="9"/>
      <c r="AE163" s="9"/>
      <c r="AF163" s="9"/>
      <c r="AG163" s="9"/>
    </row>
    <row r="164" spans="1:1025" customHeight="1" ht="21.6">
      <c r="A164" s="2" t="s">
        <v>0</v>
      </c>
      <c r="B164" s="2">
        <v>150</v>
      </c>
      <c r="C164" s="2" t="str">
        <f>IF(G164=0,"",IF(ISTEXT(G164),"",B164))</f>
        <v/>
      </c>
      <c r="D164" s="2" t="s">
        <v>0</v>
      </c>
      <c r="E164" s="2" t="s">
        <v>0</v>
      </c>
      <c r="F164" s="2" t="s">
        <v>0</v>
      </c>
      <c r="G164" s="39">
        <f>SUM(J164:T164)</f>
        <v>0</v>
      </c>
      <c r="H164" s="37" t="s">
        <v>205</v>
      </c>
      <c r="I164" s="38"/>
      <c r="J164" s="39"/>
      <c r="K164" s="45" t="s">
        <v>66</v>
      </c>
      <c r="L164" s="45" t="s">
        <v>66</v>
      </c>
      <c r="M164" s="43" t="s">
        <v>26</v>
      </c>
      <c r="N164" s="43" t="s">
        <v>26</v>
      </c>
      <c r="O164" s="39"/>
      <c r="P164" s="39"/>
      <c r="Q164" s="39"/>
      <c r="R164" s="58"/>
      <c r="S164" s="58"/>
      <c r="T164" s="58"/>
      <c r="U164" s="9"/>
      <c r="V164" s="9"/>
      <c r="W164" s="9"/>
      <c r="X164" s="9"/>
      <c r="Y164" s="9"/>
      <c r="Z164" s="9"/>
      <c r="AA164" s="9"/>
      <c r="AB164" s="9"/>
      <c r="AC164" s="9"/>
      <c r="AD164" s="9"/>
      <c r="AE164" s="9"/>
      <c r="AF164" s="9"/>
      <c r="AG164" s="9"/>
    </row>
    <row r="165" spans="1:1025" customHeight="1" ht="21.6">
      <c r="A165" s="2" t="s">
        <v>0</v>
      </c>
      <c r="B165" s="2">
        <v>151</v>
      </c>
      <c r="C165" s="2" t="str">
        <f>IF(G165=0,"",IF(ISTEXT(G165),"",B165))</f>
        <v/>
      </c>
      <c r="D165" s="2" t="s">
        <v>0</v>
      </c>
      <c r="E165" s="2" t="s">
        <v>0</v>
      </c>
      <c r="F165" s="2" t="s">
        <v>0</v>
      </c>
      <c r="G165" s="39">
        <f>SUM(J165:T165)</f>
        <v>0</v>
      </c>
      <c r="H165" s="37" t="s">
        <v>206</v>
      </c>
      <c r="I165" s="38"/>
      <c r="J165" s="39"/>
      <c r="K165" s="45" t="s">
        <v>66</v>
      </c>
      <c r="L165" s="45" t="s">
        <v>66</v>
      </c>
      <c r="M165" s="39"/>
      <c r="N165" s="43" t="s">
        <v>26</v>
      </c>
      <c r="O165" s="39"/>
      <c r="P165" s="39"/>
      <c r="Q165" s="39"/>
      <c r="R165" s="58"/>
      <c r="S165" s="58"/>
      <c r="T165" s="58"/>
      <c r="U165" s="9"/>
      <c r="V165" s="9"/>
      <c r="W165" s="9"/>
      <c r="X165" s="9"/>
      <c r="Y165" s="9"/>
      <c r="Z165" s="9"/>
      <c r="AA165" s="9"/>
      <c r="AB165" s="9"/>
      <c r="AC165" s="9"/>
      <c r="AD165" s="9"/>
      <c r="AE165" s="9"/>
      <c r="AF165" s="9"/>
      <c r="AG165" s="9"/>
    </row>
    <row r="166" spans="1:1025" customHeight="1" ht="21.6">
      <c r="A166" s="2" t="s">
        <v>0</v>
      </c>
      <c r="B166" s="2">
        <v>152</v>
      </c>
      <c r="C166" s="2" t="str">
        <f>IF(G166=0,"",IF(ISTEXT(G166),"",B166))</f>
        <v/>
      </c>
      <c r="D166" s="2" t="s">
        <v>0</v>
      </c>
      <c r="E166" s="2" t="s">
        <v>0</v>
      </c>
      <c r="F166" s="2" t="s">
        <v>0</v>
      </c>
      <c r="G166" s="39">
        <f>SUM(J166:T166)</f>
        <v>0</v>
      </c>
      <c r="H166" s="37" t="s">
        <v>207</v>
      </c>
      <c r="I166" s="38"/>
      <c r="J166" s="39"/>
      <c r="K166" s="39"/>
      <c r="L166" s="39"/>
      <c r="M166" s="39"/>
      <c r="N166" s="39"/>
      <c r="O166" s="39"/>
      <c r="P166" s="39"/>
      <c r="Q166" s="39"/>
      <c r="R166" s="58"/>
      <c r="S166" s="58"/>
      <c r="T166" s="58"/>
      <c r="U166" s="9"/>
      <c r="V166" s="9"/>
      <c r="W166" s="9"/>
      <c r="X166" s="9"/>
      <c r="Y166" s="9"/>
      <c r="Z166" s="9"/>
      <c r="AA166" s="9"/>
      <c r="AB166" s="9"/>
      <c r="AC166" s="9"/>
      <c r="AD166" s="9"/>
      <c r="AE166" s="9"/>
      <c r="AF166" s="9"/>
      <c r="AG166" s="9"/>
    </row>
    <row r="167" spans="1:1025" customHeight="1" ht="21.6">
      <c r="A167" s="2" t="s">
        <v>0</v>
      </c>
      <c r="B167" s="2">
        <v>153</v>
      </c>
      <c r="C167" s="2" t="str">
        <f>IF(G167=0,"",IF(ISTEXT(G167),"",B167))</f>
        <v/>
      </c>
      <c r="D167" s="2" t="s">
        <v>0</v>
      </c>
      <c r="E167" s="2" t="s">
        <v>0</v>
      </c>
      <c r="F167" s="2" t="s">
        <v>0</v>
      </c>
      <c r="G167" s="39">
        <f>SUM(J167:T167)</f>
        <v>0</v>
      </c>
      <c r="H167" s="37" t="s">
        <v>208</v>
      </c>
      <c r="I167" s="38"/>
      <c r="J167" s="39"/>
      <c r="K167" s="45" t="s">
        <v>66</v>
      </c>
      <c r="L167" s="45" t="s">
        <v>66</v>
      </c>
      <c r="M167" s="43" t="s">
        <v>26</v>
      </c>
      <c r="N167" s="43" t="s">
        <v>26</v>
      </c>
      <c r="O167" s="39"/>
      <c r="P167" s="39"/>
      <c r="Q167" s="39"/>
      <c r="R167" s="58"/>
      <c r="S167" s="58"/>
      <c r="T167" s="58"/>
      <c r="U167" s="9"/>
      <c r="V167" s="9"/>
      <c r="W167" s="9"/>
      <c r="X167" s="9"/>
      <c r="Y167" s="9"/>
      <c r="Z167" s="9"/>
      <c r="AA167" s="9"/>
      <c r="AB167" s="9"/>
      <c r="AC167" s="9"/>
      <c r="AD167" s="9"/>
      <c r="AE167" s="9"/>
      <c r="AF167" s="9"/>
      <c r="AG167" s="9"/>
    </row>
    <row r="168" spans="1:1025" customHeight="1" ht="21.6">
      <c r="A168" s="2" t="s">
        <v>0</v>
      </c>
      <c r="B168" s="2">
        <v>154</v>
      </c>
      <c r="C168" s="2" t="str">
        <f>IF(G168=0,"",IF(ISTEXT(G168),"",B168))</f>
        <v/>
      </c>
      <c r="D168" s="2" t="s">
        <v>0</v>
      </c>
      <c r="E168" s="2" t="s">
        <v>0</v>
      </c>
      <c r="F168" s="2" t="s">
        <v>0</v>
      </c>
      <c r="G168" s="39">
        <f>SUM(J168:T168)</f>
        <v>0</v>
      </c>
      <c r="H168" s="37" t="s">
        <v>209</v>
      </c>
      <c r="I168" s="38"/>
      <c r="J168" s="39"/>
      <c r="K168" s="39"/>
      <c r="L168" s="39"/>
      <c r="M168" s="39"/>
      <c r="N168" s="39"/>
      <c r="O168" s="39"/>
      <c r="P168" s="39"/>
      <c r="Q168" s="39"/>
      <c r="R168" s="58"/>
      <c r="S168" s="58"/>
      <c r="T168" s="58"/>
      <c r="U168" s="9"/>
      <c r="V168" s="9"/>
      <c r="W168" s="9"/>
      <c r="X168" s="9"/>
      <c r="Y168" s="9"/>
      <c r="Z168" s="9"/>
      <c r="AA168" s="9"/>
      <c r="AB168" s="9"/>
      <c r="AC168" s="9"/>
      <c r="AD168" s="9"/>
      <c r="AE168" s="9"/>
      <c r="AF168" s="9"/>
      <c r="AG168" s="9"/>
    </row>
    <row r="169" spans="1:1025" customHeight="1" ht="21.6">
      <c r="A169" s="2" t="s">
        <v>0</v>
      </c>
      <c r="B169" s="2">
        <v>155</v>
      </c>
      <c r="C169" s="2" t="str">
        <f>IF(G169=0,"",IF(ISTEXT(G169),"",B169))</f>
        <v/>
      </c>
      <c r="D169" s="2" t="s">
        <v>0</v>
      </c>
      <c r="E169" s="2" t="s">
        <v>0</v>
      </c>
      <c r="F169" s="2" t="s">
        <v>0</v>
      </c>
      <c r="G169" s="39">
        <f>SUM(J169:T169)</f>
        <v>0</v>
      </c>
      <c r="H169" s="37" t="s">
        <v>210</v>
      </c>
      <c r="I169" s="38"/>
      <c r="J169" s="39"/>
      <c r="K169" s="39"/>
      <c r="L169" s="39"/>
      <c r="M169" s="43" t="s">
        <v>26</v>
      </c>
      <c r="N169" s="43" t="s">
        <v>26</v>
      </c>
      <c r="O169" s="39"/>
      <c r="P169" s="39"/>
      <c r="Q169" s="39"/>
      <c r="R169" s="58"/>
      <c r="S169" s="58"/>
      <c r="T169" s="58"/>
      <c r="U169" s="9"/>
      <c r="V169" s="9"/>
      <c r="W169" s="9"/>
      <c r="X169" s="9"/>
      <c r="Y169" s="9"/>
      <c r="Z169" s="9"/>
      <c r="AA169" s="9"/>
      <c r="AB169" s="9"/>
      <c r="AC169" s="9"/>
      <c r="AD169" s="9"/>
      <c r="AE169" s="9"/>
      <c r="AF169" s="9"/>
      <c r="AG169" s="9"/>
    </row>
    <row r="170" spans="1:1025" customHeight="1" ht="21.6">
      <c r="A170" s="2" t="s">
        <v>0</v>
      </c>
      <c r="B170" s="2">
        <v>156</v>
      </c>
      <c r="C170" s="2" t="str">
        <f>IF(G170=0,"",IF(ISTEXT(G170),"",B170))</f>
        <v/>
      </c>
      <c r="D170" s="2" t="s">
        <v>0</v>
      </c>
      <c r="E170" s="2" t="s">
        <v>0</v>
      </c>
      <c r="F170" s="2" t="s">
        <v>0</v>
      </c>
      <c r="G170" s="39">
        <f>SUM(J170:T170)</f>
        <v>0</v>
      </c>
      <c r="H170" s="37" t="s">
        <v>211</v>
      </c>
      <c r="I170" s="38"/>
      <c r="J170" s="39"/>
      <c r="K170" s="45" t="s">
        <v>66</v>
      </c>
      <c r="L170" s="45" t="s">
        <v>66</v>
      </c>
      <c r="M170" s="43" t="s">
        <v>26</v>
      </c>
      <c r="N170" s="43" t="s">
        <v>26</v>
      </c>
      <c r="O170" s="39"/>
      <c r="P170" s="39"/>
      <c r="Q170" s="39"/>
      <c r="R170" s="58"/>
      <c r="S170" s="58"/>
      <c r="T170" s="58"/>
      <c r="U170" s="9"/>
      <c r="V170" s="9"/>
      <c r="W170" s="9"/>
      <c r="X170" s="9"/>
      <c r="Y170" s="9"/>
      <c r="Z170" s="9"/>
      <c r="AA170" s="9"/>
      <c r="AB170" s="9"/>
      <c r="AC170" s="9"/>
      <c r="AD170" s="9"/>
      <c r="AE170" s="9"/>
      <c r="AF170" s="9"/>
      <c r="AG170" s="9"/>
    </row>
    <row r="171" spans="1:1025" customHeight="1" ht="21.6">
      <c r="A171" s="2" t="s">
        <v>0</v>
      </c>
      <c r="B171" s="2">
        <v>157</v>
      </c>
      <c r="C171" s="2" t="str">
        <f>IF(G171=0,"",IF(ISTEXT(G171),"",B171))</f>
        <v/>
      </c>
      <c r="D171" s="2" t="s">
        <v>0</v>
      </c>
      <c r="E171" s="2" t="s">
        <v>0</v>
      </c>
      <c r="F171" s="2" t="s">
        <v>0</v>
      </c>
      <c r="G171" s="39">
        <f>SUM(J171:T171)</f>
        <v>0</v>
      </c>
      <c r="H171" s="37" t="s">
        <v>212</v>
      </c>
      <c r="I171" s="38"/>
      <c r="J171" s="39"/>
      <c r="K171" s="45" t="s">
        <v>66</v>
      </c>
      <c r="L171" s="45" t="s">
        <v>66</v>
      </c>
      <c r="M171" s="43" t="s">
        <v>26</v>
      </c>
      <c r="N171" s="39"/>
      <c r="O171" s="39"/>
      <c r="P171" s="39"/>
      <c r="Q171" s="39"/>
      <c r="R171" s="58"/>
      <c r="S171" s="58"/>
      <c r="T171" s="58"/>
      <c r="U171" s="9"/>
      <c r="V171" s="9"/>
      <c r="W171" s="9"/>
      <c r="X171" s="9"/>
      <c r="Y171" s="9"/>
      <c r="Z171" s="9"/>
      <c r="AA171" s="9"/>
      <c r="AB171" s="9"/>
      <c r="AC171" s="9"/>
      <c r="AD171" s="9"/>
      <c r="AE171" s="9"/>
      <c r="AF171" s="9"/>
      <c r="AG171" s="9"/>
    </row>
    <row r="172" spans="1:1025" customHeight="1" ht="21.6">
      <c r="A172" s="2" t="s">
        <v>0</v>
      </c>
      <c r="B172" s="2">
        <v>158</v>
      </c>
      <c r="C172" s="2" t="str">
        <f>IF(G172=0,"",IF(ISTEXT(G172),"",B172))</f>
        <v/>
      </c>
      <c r="D172" s="2" t="s">
        <v>0</v>
      </c>
      <c r="E172" s="2" t="s">
        <v>0</v>
      </c>
      <c r="F172" s="2" t="s">
        <v>0</v>
      </c>
      <c r="G172" s="39">
        <f>SUM(J172:T172)</f>
        <v>0</v>
      </c>
      <c r="H172" s="37" t="s">
        <v>213</v>
      </c>
      <c r="I172" s="38"/>
      <c r="J172" s="39"/>
      <c r="K172" s="39"/>
      <c r="L172" s="39"/>
      <c r="M172" s="39"/>
      <c r="N172" s="39"/>
      <c r="O172" s="39"/>
      <c r="P172" s="39"/>
      <c r="Q172" s="39"/>
      <c r="R172" s="58"/>
      <c r="S172" s="58"/>
      <c r="T172" s="58"/>
      <c r="U172" s="9"/>
      <c r="V172" s="9"/>
      <c r="W172" s="9"/>
      <c r="X172" s="9"/>
      <c r="Y172" s="9"/>
      <c r="Z172" s="9"/>
      <c r="AA172" s="9"/>
      <c r="AB172" s="9"/>
      <c r="AC172" s="9"/>
      <c r="AD172" s="9"/>
      <c r="AE172" s="9"/>
      <c r="AF172" s="9"/>
      <c r="AG172" s="9"/>
    </row>
    <row r="173" spans="1:1025" customHeight="1" ht="21.6">
      <c r="A173" s="2" t="s">
        <v>0</v>
      </c>
      <c r="B173" s="2">
        <v>159</v>
      </c>
      <c r="C173" s="2" t="str">
        <f>IF(G173=0,"",IF(ISTEXT(G173),"",B173))</f>
        <v/>
      </c>
      <c r="D173" s="2" t="s">
        <v>0</v>
      </c>
      <c r="E173" s="2" t="s">
        <v>0</v>
      </c>
      <c r="F173" s="2" t="s">
        <v>0</v>
      </c>
      <c r="G173" s="39">
        <f>SUM(J173:T173)</f>
        <v>0</v>
      </c>
      <c r="H173" s="37" t="s">
        <v>214</v>
      </c>
      <c r="I173" s="38"/>
      <c r="J173" s="39"/>
      <c r="K173" s="39"/>
      <c r="L173" s="39"/>
      <c r="M173" s="39"/>
      <c r="N173" s="43" t="s">
        <v>26</v>
      </c>
      <c r="O173" s="39"/>
      <c r="P173" s="39"/>
      <c r="Q173" s="39"/>
      <c r="R173" s="58"/>
      <c r="S173" s="58"/>
      <c r="T173" s="58"/>
      <c r="U173" s="9"/>
      <c r="V173" s="9"/>
      <c r="W173" s="9"/>
      <c r="X173" s="9"/>
      <c r="Y173" s="9"/>
      <c r="Z173" s="9"/>
      <c r="AA173" s="9"/>
      <c r="AB173" s="9"/>
      <c r="AC173" s="9"/>
      <c r="AD173" s="9"/>
      <c r="AE173" s="9"/>
      <c r="AF173" s="9"/>
      <c r="AG173" s="9"/>
    </row>
    <row r="174" spans="1:1025" customHeight="1" ht="21.6">
      <c r="A174" s="2" t="s">
        <v>0</v>
      </c>
      <c r="B174" s="2">
        <v>160</v>
      </c>
      <c r="C174" s="2" t="str">
        <f>IF(G174=0,"",IF(ISTEXT(G174),"",B174))</f>
        <v/>
      </c>
      <c r="D174" s="2" t="s">
        <v>0</v>
      </c>
      <c r="E174" s="2" t="s">
        <v>0</v>
      </c>
      <c r="F174" s="2" t="s">
        <v>0</v>
      </c>
      <c r="G174" s="39">
        <f>SUM(J174:T174)</f>
        <v>0</v>
      </c>
      <c r="H174" s="37" t="s">
        <v>215</v>
      </c>
      <c r="I174" s="38"/>
      <c r="J174" s="39"/>
      <c r="K174" s="45" t="s">
        <v>66</v>
      </c>
      <c r="L174" s="39"/>
      <c r="M174" s="39"/>
      <c r="N174" s="39"/>
      <c r="O174" s="39"/>
      <c r="P174" s="39"/>
      <c r="Q174" s="39"/>
      <c r="R174" s="58"/>
      <c r="S174" s="58"/>
      <c r="T174" s="58"/>
      <c r="U174" s="9"/>
      <c r="V174" s="9"/>
      <c r="W174" s="9"/>
      <c r="X174" s="9"/>
      <c r="Y174" s="9"/>
      <c r="Z174" s="9"/>
      <c r="AA174" s="9"/>
      <c r="AB174" s="9"/>
      <c r="AC174" s="9"/>
      <c r="AD174" s="9"/>
      <c r="AE174" s="9"/>
      <c r="AF174" s="9"/>
      <c r="AG174" s="9"/>
    </row>
    <row r="175" spans="1:1025" customHeight="1" ht="21.6">
      <c r="A175" s="2" t="s">
        <v>0</v>
      </c>
      <c r="B175" s="2">
        <v>161</v>
      </c>
      <c r="C175" s="2" t="str">
        <f>IF(G175=0,"",IF(ISTEXT(G175),"",B175))</f>
        <v/>
      </c>
      <c r="D175" s="2" t="s">
        <v>0</v>
      </c>
      <c r="E175" s="2" t="s">
        <v>0</v>
      </c>
      <c r="F175" s="2" t="s">
        <v>0</v>
      </c>
      <c r="G175" s="39">
        <f>SUM(J175:T175)</f>
        <v>0</v>
      </c>
      <c r="H175" s="37" t="s">
        <v>216</v>
      </c>
      <c r="I175" s="38"/>
      <c r="J175" s="39"/>
      <c r="K175" s="39"/>
      <c r="L175" s="39"/>
      <c r="M175" s="43" t="s">
        <v>26</v>
      </c>
      <c r="N175" s="39"/>
      <c r="O175" s="39"/>
      <c r="P175" s="39"/>
      <c r="Q175" s="39"/>
      <c r="R175" s="58"/>
      <c r="S175" s="58"/>
      <c r="T175" s="58"/>
      <c r="U175" s="64"/>
      <c r="V175" s="64"/>
      <c r="W175" s="64"/>
      <c r="X175" s="64"/>
      <c r="Y175" s="64"/>
      <c r="Z175" s="64"/>
      <c r="AA175" s="64"/>
      <c r="AB175" s="64"/>
      <c r="AC175" s="64"/>
      <c r="AD175" s="64"/>
      <c r="AE175" s="64"/>
      <c r="AF175" s="64"/>
      <c r="AG175" s="64"/>
    </row>
    <row r="176" spans="1:1025" customHeight="1" ht="21.6">
      <c r="A176" s="2" t="s">
        <v>0</v>
      </c>
      <c r="B176" s="2">
        <v>162</v>
      </c>
      <c r="C176" s="2" t="str">
        <f>IF(G176=0,"",IF(ISTEXT(G176),"",B176))</f>
        <v/>
      </c>
      <c r="D176" s="2" t="s">
        <v>0</v>
      </c>
      <c r="E176" s="2" t="s">
        <v>0</v>
      </c>
      <c r="F176" s="2" t="s">
        <v>0</v>
      </c>
      <c r="G176" s="39">
        <f>SUM(J176:T176)</f>
        <v>0</v>
      </c>
      <c r="H176" s="37" t="s">
        <v>217</v>
      </c>
      <c r="I176" s="38"/>
      <c r="J176" s="39"/>
      <c r="K176" s="45" t="s">
        <v>66</v>
      </c>
      <c r="L176" s="45" t="s">
        <v>66</v>
      </c>
      <c r="M176" s="43" t="s">
        <v>26</v>
      </c>
      <c r="N176" s="43" t="s">
        <v>26</v>
      </c>
      <c r="O176" s="39"/>
      <c r="P176" s="39"/>
      <c r="Q176" s="39"/>
      <c r="R176" s="58"/>
      <c r="S176" s="58"/>
      <c r="T176" s="58"/>
      <c r="U176" s="9"/>
      <c r="V176" s="9"/>
      <c r="W176" s="9"/>
      <c r="X176" s="9"/>
      <c r="Y176" s="9"/>
      <c r="Z176" s="9"/>
      <c r="AA176" s="9"/>
      <c r="AB176" s="9"/>
      <c r="AC176" s="9"/>
      <c r="AD176" s="9"/>
      <c r="AE176" s="9"/>
      <c r="AF176" s="9"/>
      <c r="AG176" s="9"/>
    </row>
    <row r="177" spans="1:1025" customHeight="1" ht="21.6">
      <c r="A177" s="2" t="s">
        <v>0</v>
      </c>
      <c r="B177" s="2">
        <v>163</v>
      </c>
      <c r="C177" s="2" t="str">
        <f>IF(G177=0,"",IF(ISTEXT(G177),"",B177))</f>
        <v/>
      </c>
      <c r="D177" s="2" t="s">
        <v>0</v>
      </c>
      <c r="E177" s="2" t="s">
        <v>0</v>
      </c>
      <c r="F177" s="2" t="s">
        <v>0</v>
      </c>
      <c r="G177" s="39">
        <f>SUM(J177:T177)</f>
        <v>0</v>
      </c>
      <c r="H177" s="37" t="s">
        <v>218</v>
      </c>
      <c r="I177" s="38"/>
      <c r="J177" s="39"/>
      <c r="K177" s="39"/>
      <c r="L177" s="39"/>
      <c r="M177" s="43" t="s">
        <v>26</v>
      </c>
      <c r="N177" s="43" t="s">
        <v>26</v>
      </c>
      <c r="O177" s="39"/>
      <c r="P177" s="39"/>
      <c r="Q177" s="39"/>
      <c r="R177" s="58"/>
      <c r="S177" s="58"/>
      <c r="T177" s="58"/>
      <c r="U177" s="9"/>
      <c r="V177" s="9"/>
      <c r="W177" s="9"/>
      <c r="X177" s="9"/>
      <c r="Y177" s="9"/>
      <c r="Z177" s="9"/>
      <c r="AA177" s="9"/>
      <c r="AB177" s="9"/>
      <c r="AC177" s="9"/>
      <c r="AD177" s="9"/>
      <c r="AE177" s="9"/>
      <c r="AF177" s="9"/>
      <c r="AG177" s="9"/>
    </row>
    <row r="178" spans="1:1025" customHeight="1" ht="21.6">
      <c r="A178" s="2" t="s">
        <v>0</v>
      </c>
      <c r="B178" s="2">
        <v>164</v>
      </c>
      <c r="C178" s="2" t="str">
        <f>IF(G178=0,"",IF(ISTEXT(G178),"",B178))</f>
        <v/>
      </c>
      <c r="D178" s="2" t="s">
        <v>0</v>
      </c>
      <c r="E178" s="2" t="s">
        <v>0</v>
      </c>
      <c r="F178" s="2" t="s">
        <v>0</v>
      </c>
      <c r="G178" s="39">
        <f>SUM(J178:T178)</f>
        <v>0</v>
      </c>
      <c r="H178" s="37" t="s">
        <v>219</v>
      </c>
      <c r="I178" s="38"/>
      <c r="J178" s="39"/>
      <c r="K178" s="45" t="s">
        <v>66</v>
      </c>
      <c r="L178" s="45" t="s">
        <v>66</v>
      </c>
      <c r="M178" s="43" t="s">
        <v>26</v>
      </c>
      <c r="N178" s="43" t="s">
        <v>26</v>
      </c>
      <c r="O178" s="39"/>
      <c r="P178" s="39"/>
      <c r="Q178" s="39"/>
      <c r="R178" s="58"/>
      <c r="S178" s="58"/>
      <c r="T178" s="58"/>
      <c r="U178" s="9"/>
      <c r="V178" s="9"/>
      <c r="W178" s="9"/>
      <c r="X178" s="9"/>
      <c r="Y178" s="9"/>
      <c r="Z178" s="9"/>
      <c r="AA178" s="9"/>
      <c r="AB178" s="9"/>
      <c r="AC178" s="9"/>
      <c r="AD178" s="9"/>
      <c r="AE178" s="9"/>
      <c r="AF178" s="9"/>
      <c r="AG178" s="9"/>
    </row>
    <row r="179" spans="1:1025" customHeight="1" ht="21.6">
      <c r="A179" s="2" t="s">
        <v>0</v>
      </c>
      <c r="B179" s="2">
        <v>165</v>
      </c>
      <c r="C179" s="2" t="str">
        <f>IF(G179=0,"",IF(ISTEXT(G179),"",B179))</f>
        <v/>
      </c>
      <c r="D179" s="2" t="s">
        <v>0</v>
      </c>
      <c r="E179" s="2" t="s">
        <v>0</v>
      </c>
      <c r="F179" s="2" t="s">
        <v>0</v>
      </c>
      <c r="G179" s="39">
        <f>SUM(J179:T179)</f>
        <v>0</v>
      </c>
      <c r="H179" s="37" t="s">
        <v>220</v>
      </c>
      <c r="I179" s="38"/>
      <c r="J179" s="39"/>
      <c r="K179" s="45" t="s">
        <v>66</v>
      </c>
      <c r="L179" s="45" t="s">
        <v>66</v>
      </c>
      <c r="M179" s="43" t="s">
        <v>26</v>
      </c>
      <c r="N179" s="43" t="s">
        <v>26</v>
      </c>
      <c r="O179" s="39"/>
      <c r="P179" s="43" t="s">
        <v>26</v>
      </c>
      <c r="Q179" s="39"/>
      <c r="R179" s="58"/>
      <c r="S179" s="58"/>
      <c r="T179" s="58"/>
      <c r="U179" s="9"/>
      <c r="V179" s="9"/>
      <c r="W179" s="9"/>
      <c r="X179" s="9"/>
      <c r="Y179" s="9"/>
      <c r="Z179" s="9"/>
      <c r="AA179" s="9"/>
      <c r="AB179" s="9"/>
      <c r="AC179" s="9"/>
      <c r="AD179" s="9"/>
      <c r="AE179" s="9"/>
      <c r="AF179" s="9"/>
      <c r="AG179" s="9"/>
    </row>
    <row r="180" spans="1:1025" customHeight="1" ht="21.6">
      <c r="A180" s="2" t="s">
        <v>0</v>
      </c>
      <c r="B180" s="2">
        <v>166</v>
      </c>
      <c r="C180" s="2" t="str">
        <f>IF(SUM(C181:C187)&gt;0,B180,"")</f>
        <v/>
      </c>
      <c r="D180" s="2">
        <v>2</v>
      </c>
      <c r="E180" s="2" t="s">
        <v>53</v>
      </c>
      <c r="F180" s="2" t="s">
        <v>54</v>
      </c>
      <c r="G180" s="58" t="s">
        <v>55</v>
      </c>
      <c r="H180" s="51" t="s">
        <v>56</v>
      </c>
      <c r="I180" s="58"/>
      <c r="J180" s="58" t="s">
        <v>57</v>
      </c>
      <c r="K180" s="58" t="s">
        <v>58</v>
      </c>
      <c r="L180" s="58" t="s">
        <v>59</v>
      </c>
      <c r="M180" s="58" t="s">
        <v>60</v>
      </c>
      <c r="N180" s="58" t="s">
        <v>61</v>
      </c>
      <c r="O180" s="58" t="s">
        <v>62</v>
      </c>
      <c r="P180" s="58" t="s">
        <v>110</v>
      </c>
      <c r="Q180" s="58" t="s">
        <v>111</v>
      </c>
      <c r="R180" s="58" t="s">
        <v>112</v>
      </c>
      <c r="S180" s="58"/>
      <c r="T180" s="58"/>
      <c r="U180" s="9"/>
      <c r="V180" s="9"/>
      <c r="W180" s="9"/>
      <c r="X180" s="9"/>
      <c r="Y180" s="9"/>
      <c r="Z180" s="9"/>
      <c r="AA180" s="9"/>
      <c r="AB180" s="9"/>
      <c r="AC180" s="9"/>
      <c r="AD180" s="9"/>
      <c r="AE180" s="9"/>
      <c r="AF180" s="9"/>
      <c r="AG180" s="9"/>
    </row>
    <row r="181" spans="1:1025" customHeight="1" ht="21.6">
      <c r="A181" s="2" t="s">
        <v>0</v>
      </c>
      <c r="B181" s="2">
        <v>167</v>
      </c>
      <c r="C181" s="2" t="str">
        <f>IF(G181=0,"",IF(ISTEXT(G181),"",B181))</f>
        <v/>
      </c>
      <c r="D181" s="2" t="s">
        <v>0</v>
      </c>
      <c r="E181" s="2" t="s">
        <v>0</v>
      </c>
      <c r="F181" s="2" t="s">
        <v>0</v>
      </c>
      <c r="G181" s="39">
        <f>SUM(J181:T181)</f>
        <v>0</v>
      </c>
      <c r="H181" s="37" t="s">
        <v>221</v>
      </c>
      <c r="I181" s="38"/>
      <c r="J181" s="39"/>
      <c r="K181" s="39"/>
      <c r="L181" s="39"/>
      <c r="M181" s="39"/>
      <c r="N181" s="43" t="s">
        <v>26</v>
      </c>
      <c r="O181" s="39"/>
      <c r="P181" s="39"/>
      <c r="Q181" s="39"/>
      <c r="R181" s="39"/>
      <c r="S181" s="58"/>
      <c r="T181" s="58"/>
      <c r="U181" s="9"/>
      <c r="V181" s="9"/>
      <c r="W181" s="9"/>
      <c r="X181" s="9"/>
      <c r="Y181" s="9"/>
      <c r="Z181" s="9"/>
      <c r="AA181" s="9"/>
      <c r="AB181" s="9"/>
      <c r="AC181" s="9"/>
      <c r="AD181" s="9"/>
      <c r="AE181" s="9"/>
      <c r="AF181" s="9"/>
      <c r="AG181" s="9"/>
    </row>
    <row r="182" spans="1:1025" customHeight="1" ht="21.6">
      <c r="A182" s="2" t="s">
        <v>0</v>
      </c>
      <c r="B182" s="2">
        <v>168</v>
      </c>
      <c r="C182" s="2" t="str">
        <f>IF(G182=0,"",IF(ISTEXT(G182),"",B182))</f>
        <v/>
      </c>
      <c r="D182" s="2" t="s">
        <v>0</v>
      </c>
      <c r="E182" s="2" t="s">
        <v>0</v>
      </c>
      <c r="F182" s="2" t="s">
        <v>0</v>
      </c>
      <c r="G182" s="39">
        <f>SUM(J182:T182)</f>
        <v>0</v>
      </c>
      <c r="H182" s="37" t="s">
        <v>222</v>
      </c>
      <c r="I182" s="38"/>
      <c r="J182" s="39"/>
      <c r="K182" s="45" t="s">
        <v>66</v>
      </c>
      <c r="L182" s="39"/>
      <c r="M182" s="43" t="s">
        <v>26</v>
      </c>
      <c r="N182" s="43" t="s">
        <v>26</v>
      </c>
      <c r="O182" s="39"/>
      <c r="P182" s="39"/>
      <c r="Q182" s="39"/>
      <c r="R182" s="39"/>
      <c r="S182" s="58"/>
      <c r="T182" s="58"/>
      <c r="U182" s="9"/>
      <c r="V182" s="9"/>
      <c r="W182" s="9"/>
      <c r="X182" s="9"/>
      <c r="Y182" s="9"/>
      <c r="Z182" s="9"/>
      <c r="AA182" s="9"/>
      <c r="AB182" s="9"/>
      <c r="AC182" s="9"/>
      <c r="AD182" s="9"/>
      <c r="AE182" s="9"/>
      <c r="AF182" s="9"/>
      <c r="AG182" s="9"/>
    </row>
    <row r="183" spans="1:1025" customHeight="1" ht="21.6">
      <c r="A183" s="2" t="s">
        <v>0</v>
      </c>
      <c r="B183" s="2">
        <v>169</v>
      </c>
      <c r="C183" s="2" t="str">
        <f>IF(G183=0,"",IF(ISTEXT(G183),"",B183))</f>
        <v/>
      </c>
      <c r="D183" s="2" t="s">
        <v>0</v>
      </c>
      <c r="E183" s="2" t="s">
        <v>0</v>
      </c>
      <c r="F183" s="2" t="s">
        <v>0</v>
      </c>
      <c r="G183" s="39">
        <f>SUM(J183:T183)</f>
        <v>0</v>
      </c>
      <c r="H183" s="37" t="s">
        <v>223</v>
      </c>
      <c r="I183" s="38"/>
      <c r="J183" s="39"/>
      <c r="K183" s="39"/>
      <c r="L183" s="43" t="s">
        <v>26</v>
      </c>
      <c r="M183" s="43" t="s">
        <v>26</v>
      </c>
      <c r="N183" s="43" t="s">
        <v>26</v>
      </c>
      <c r="O183" s="39"/>
      <c r="P183" s="39"/>
      <c r="Q183" s="39"/>
      <c r="R183" s="39"/>
      <c r="S183" s="58"/>
      <c r="T183" s="58"/>
      <c r="U183" s="9"/>
      <c r="V183" s="9"/>
      <c r="W183" s="9"/>
      <c r="X183" s="9"/>
      <c r="Y183" s="9"/>
      <c r="Z183" s="9"/>
      <c r="AA183" s="9"/>
      <c r="AB183" s="9"/>
      <c r="AC183" s="9"/>
      <c r="AD183" s="9"/>
      <c r="AE183" s="9"/>
      <c r="AF183" s="9"/>
      <c r="AG183" s="9"/>
    </row>
    <row r="184" spans="1:1025" customHeight="1" ht="21.6">
      <c r="A184" s="2" t="s">
        <v>0</v>
      </c>
      <c r="B184" s="2">
        <v>170</v>
      </c>
      <c r="C184" s="2" t="str">
        <f>IF(G184=0,"",IF(ISTEXT(G184),"",B184))</f>
        <v/>
      </c>
      <c r="D184" s="2" t="s">
        <v>0</v>
      </c>
      <c r="E184" s="2" t="s">
        <v>0</v>
      </c>
      <c r="F184" s="2" t="s">
        <v>0</v>
      </c>
      <c r="G184" s="39">
        <f>SUM(J184:T184)</f>
        <v>0</v>
      </c>
      <c r="H184" s="37" t="s">
        <v>224</v>
      </c>
      <c r="I184" s="38"/>
      <c r="J184" s="39"/>
      <c r="K184" s="45" t="s">
        <v>66</v>
      </c>
      <c r="L184" s="39"/>
      <c r="M184" s="43" t="s">
        <v>26</v>
      </c>
      <c r="N184" s="39"/>
      <c r="O184" s="39"/>
      <c r="P184" s="39"/>
      <c r="Q184" s="39"/>
      <c r="R184" s="39"/>
      <c r="S184" s="58"/>
      <c r="T184" s="58"/>
      <c r="U184" s="9"/>
      <c r="V184" s="9"/>
      <c r="W184" s="9"/>
      <c r="X184" s="9"/>
      <c r="Y184" s="9"/>
      <c r="Z184" s="9"/>
      <c r="AA184" s="9"/>
      <c r="AB184" s="9"/>
      <c r="AC184" s="9"/>
      <c r="AD184" s="9"/>
      <c r="AE184" s="9"/>
      <c r="AF184" s="9"/>
      <c r="AG184" s="9"/>
    </row>
    <row r="185" spans="1:1025" customHeight="1" ht="21.6">
      <c r="A185" s="2" t="s">
        <v>0</v>
      </c>
      <c r="B185" s="2">
        <v>171</v>
      </c>
      <c r="C185" s="2" t="str">
        <f>IF(G185=0,"",IF(ISTEXT(G185),"",B185))</f>
        <v/>
      </c>
      <c r="D185" s="2" t="s">
        <v>0</v>
      </c>
      <c r="E185" s="2" t="s">
        <v>0</v>
      </c>
      <c r="F185" s="2" t="s">
        <v>0</v>
      </c>
      <c r="G185" s="39">
        <f>SUM(J185:T185)</f>
        <v>0</v>
      </c>
      <c r="H185" s="37" t="s">
        <v>225</v>
      </c>
      <c r="I185" s="38"/>
      <c r="J185" s="39"/>
      <c r="K185" s="45" t="s">
        <v>66</v>
      </c>
      <c r="L185" s="45" t="s">
        <v>66</v>
      </c>
      <c r="M185" s="45" t="s">
        <v>66</v>
      </c>
      <c r="N185" s="45" t="s">
        <v>66</v>
      </c>
      <c r="O185" s="39"/>
      <c r="P185" s="39"/>
      <c r="Q185" s="39"/>
      <c r="R185" s="39"/>
      <c r="S185" s="58"/>
      <c r="T185" s="58"/>
      <c r="U185" s="9"/>
      <c r="V185" s="9"/>
      <c r="W185" s="9"/>
      <c r="X185" s="9"/>
      <c r="Y185" s="9"/>
      <c r="Z185" s="9"/>
      <c r="AA185" s="9"/>
      <c r="AB185" s="9"/>
      <c r="AC185" s="9"/>
      <c r="AD185" s="9"/>
      <c r="AE185" s="9"/>
      <c r="AF185" s="9"/>
      <c r="AG185" s="9"/>
    </row>
    <row r="186" spans="1:1025" customHeight="1" ht="21.6">
      <c r="A186" s="2" t="s">
        <v>0</v>
      </c>
      <c r="B186" s="2">
        <v>172</v>
      </c>
      <c r="C186" s="2" t="str">
        <f>IF(G186=0,"",IF(ISTEXT(G186),"",B186))</f>
        <v/>
      </c>
      <c r="D186" s="2" t="s">
        <v>0</v>
      </c>
      <c r="E186" s="2" t="s">
        <v>0</v>
      </c>
      <c r="F186" s="2" t="s">
        <v>0</v>
      </c>
      <c r="G186" s="39">
        <f>SUM(J186:T186)</f>
        <v>0</v>
      </c>
      <c r="H186" s="37" t="s">
        <v>226</v>
      </c>
      <c r="I186" s="38"/>
      <c r="J186" s="39"/>
      <c r="K186" s="45" t="s">
        <v>66</v>
      </c>
      <c r="L186" s="45" t="s">
        <v>66</v>
      </c>
      <c r="M186" s="45" t="s">
        <v>66</v>
      </c>
      <c r="N186" s="43" t="s">
        <v>26</v>
      </c>
      <c r="O186" s="39"/>
      <c r="P186" s="39"/>
      <c r="Q186" s="39"/>
      <c r="R186" s="39"/>
      <c r="S186" s="58"/>
      <c r="T186" s="58"/>
      <c r="U186" s="9"/>
      <c r="V186" s="9"/>
      <c r="W186" s="9"/>
      <c r="X186" s="9"/>
      <c r="Y186" s="9"/>
      <c r="Z186" s="9"/>
      <c r="AA186" s="9"/>
      <c r="AB186" s="9"/>
      <c r="AC186" s="9"/>
      <c r="AD186" s="9"/>
      <c r="AE186" s="9"/>
      <c r="AF186" s="9"/>
      <c r="AG186" s="9"/>
    </row>
    <row r="187" spans="1:1025" customHeight="1" ht="21.6">
      <c r="A187" s="2" t="s">
        <v>0</v>
      </c>
      <c r="B187" s="2">
        <v>173</v>
      </c>
      <c r="C187" s="2" t="str">
        <f>IF(G187=0,"",IF(ISTEXT(G187),"",B187))</f>
        <v/>
      </c>
      <c r="D187" s="2" t="s">
        <v>0</v>
      </c>
      <c r="E187" s="2" t="s">
        <v>0</v>
      </c>
      <c r="F187" s="2" t="s">
        <v>0</v>
      </c>
      <c r="G187" s="39">
        <f>SUM(J187:T187)</f>
        <v>0</v>
      </c>
      <c r="H187" s="37" t="s">
        <v>227</v>
      </c>
      <c r="I187" s="38"/>
      <c r="J187" s="39"/>
      <c r="K187" s="39"/>
      <c r="L187" s="39"/>
      <c r="M187" s="43" t="s">
        <v>26</v>
      </c>
      <c r="N187" s="43" t="s">
        <v>26</v>
      </c>
      <c r="O187" s="43" t="s">
        <v>26</v>
      </c>
      <c r="P187" s="39"/>
      <c r="Q187" s="39"/>
      <c r="R187" s="39"/>
      <c r="S187" s="58"/>
      <c r="T187" s="58"/>
      <c r="U187" s="9"/>
      <c r="V187" s="9"/>
      <c r="W187" s="9"/>
      <c r="X187" s="9"/>
      <c r="Y187" s="9"/>
      <c r="Z187" s="9"/>
      <c r="AA187" s="9"/>
      <c r="AB187" s="9"/>
      <c r="AC187" s="9"/>
      <c r="AD187" s="9"/>
      <c r="AE187" s="9"/>
      <c r="AF187" s="9"/>
      <c r="AG187" s="9"/>
    </row>
    <row r="188" spans="1:1025" customHeight="1" ht="21.6">
      <c r="A188" s="2" t="s">
        <v>0</v>
      </c>
      <c r="B188" s="2">
        <v>174</v>
      </c>
      <c r="C188" s="2" t="str">
        <f>IF(SUM(G189:G195)&gt;0,B188,"")</f>
        <v/>
      </c>
      <c r="D188" s="2">
        <v>1</v>
      </c>
      <c r="E188" s="2" t="s">
        <v>0</v>
      </c>
      <c r="F188" s="2" t="s">
        <v>0</v>
      </c>
      <c r="G188" s="48"/>
      <c r="H188" s="48" t="s">
        <v>228</v>
      </c>
      <c r="I188" s="48"/>
      <c r="J188" s="48"/>
      <c r="K188" s="48"/>
      <c r="L188" s="48"/>
      <c r="M188" s="48"/>
      <c r="N188" s="48"/>
      <c r="O188" s="48"/>
      <c r="P188" s="48"/>
      <c r="Q188" s="48"/>
      <c r="R188" s="48"/>
      <c r="S188" s="48"/>
      <c r="T188" s="49">
        <f>SUM(G189:G195)</f>
        <v>0</v>
      </c>
      <c r="U188" s="64"/>
      <c r="V188" s="64"/>
      <c r="W188" s="64"/>
      <c r="X188" s="64"/>
      <c r="Y188" s="64"/>
      <c r="Z188" s="64"/>
      <c r="AA188" s="64"/>
      <c r="AB188" s="64"/>
      <c r="AC188" s="64"/>
      <c r="AD188" s="64"/>
      <c r="AE188" s="64"/>
      <c r="AF188" s="64"/>
      <c r="AG188" s="64"/>
    </row>
    <row r="189" spans="1:1025" customHeight="1" ht="21.6">
      <c r="A189" s="2" t="s">
        <v>0</v>
      </c>
      <c r="B189" s="2">
        <v>175</v>
      </c>
      <c r="C189" s="2" t="str">
        <f>IF(SUM(C190:C195)&gt;0,B189,"")</f>
        <v/>
      </c>
      <c r="D189" s="2">
        <v>2</v>
      </c>
      <c r="E189" s="2" t="s">
        <v>53</v>
      </c>
      <c r="F189" s="2" t="s">
        <v>54</v>
      </c>
      <c r="G189" s="58" t="s">
        <v>55</v>
      </c>
      <c r="H189" s="51" t="s">
        <v>56</v>
      </c>
      <c r="I189" s="58"/>
      <c r="J189" s="58" t="s">
        <v>57</v>
      </c>
      <c r="K189" s="58" t="s">
        <v>58</v>
      </c>
      <c r="L189" s="58" t="s">
        <v>59</v>
      </c>
      <c r="M189" s="58" t="s">
        <v>60</v>
      </c>
      <c r="N189" s="58" t="s">
        <v>61</v>
      </c>
      <c r="O189" s="58" t="s">
        <v>62</v>
      </c>
      <c r="P189" s="58" t="s">
        <v>63</v>
      </c>
      <c r="Q189" s="58" t="s">
        <v>64</v>
      </c>
      <c r="R189" s="58"/>
      <c r="S189" s="58"/>
      <c r="T189" s="58"/>
      <c r="U189" s="9"/>
      <c r="V189" s="9"/>
      <c r="W189" s="9"/>
      <c r="X189" s="9"/>
      <c r="Y189" s="9"/>
      <c r="Z189" s="9"/>
      <c r="AA189" s="9"/>
      <c r="AB189" s="9"/>
      <c r="AC189" s="9"/>
      <c r="AD189" s="9"/>
      <c r="AE189" s="9"/>
      <c r="AF189" s="9"/>
      <c r="AG189" s="9"/>
    </row>
    <row r="190" spans="1:1025" customHeight="1" ht="21.6">
      <c r="A190" s="2" t="s">
        <v>0</v>
      </c>
      <c r="B190" s="2">
        <v>176</v>
      </c>
      <c r="C190" s="2" t="str">
        <f>IF(G190=0,"",IF(ISTEXT(G190),"",B190))</f>
        <v/>
      </c>
      <c r="D190" s="2" t="s">
        <v>0</v>
      </c>
      <c r="E190" s="2" t="s">
        <v>0</v>
      </c>
      <c r="F190" s="2" t="s">
        <v>0</v>
      </c>
      <c r="G190" s="39">
        <f>SUM(J190:T190)</f>
        <v>0</v>
      </c>
      <c r="H190" s="37" t="s">
        <v>229</v>
      </c>
      <c r="I190" s="38"/>
      <c r="J190" s="39"/>
      <c r="K190" s="39"/>
      <c r="L190" s="39"/>
      <c r="M190" s="43" t="s">
        <v>26</v>
      </c>
      <c r="N190" s="45" t="s">
        <v>66</v>
      </c>
      <c r="O190" s="45" t="s">
        <v>66</v>
      </c>
      <c r="P190" s="45" t="s">
        <v>66</v>
      </c>
      <c r="Q190" s="45" t="s">
        <v>66</v>
      </c>
      <c r="R190" s="58"/>
      <c r="S190" s="58"/>
      <c r="T190" s="58"/>
      <c r="U190" s="9"/>
      <c r="V190" s="9"/>
      <c r="W190" s="9"/>
      <c r="X190" s="9"/>
      <c r="Y190" s="9"/>
      <c r="Z190" s="9"/>
      <c r="AA190" s="9"/>
      <c r="AB190" s="9"/>
      <c r="AC190" s="9"/>
      <c r="AD190" s="9"/>
      <c r="AE190" s="9"/>
      <c r="AF190" s="9"/>
      <c r="AG190" s="9"/>
    </row>
    <row r="191" spans="1:1025" customHeight="1" ht="21.6">
      <c r="A191" s="2" t="s">
        <v>0</v>
      </c>
      <c r="B191" s="2">
        <v>177</v>
      </c>
      <c r="C191" s="2" t="str">
        <f>IF(G191=0,"",IF(ISTEXT(G191),"",B191))</f>
        <v/>
      </c>
      <c r="D191" s="2" t="s">
        <v>0</v>
      </c>
      <c r="E191" s="2" t="s">
        <v>0</v>
      </c>
      <c r="F191" s="2" t="s">
        <v>0</v>
      </c>
      <c r="G191" s="39">
        <f>SUM(J191:T191)</f>
        <v>0</v>
      </c>
      <c r="H191" s="37" t="s">
        <v>230</v>
      </c>
      <c r="I191" s="38"/>
      <c r="J191" s="39"/>
      <c r="K191" s="39"/>
      <c r="L191" s="39"/>
      <c r="M191" s="39"/>
      <c r="N191" s="45" t="s">
        <v>66</v>
      </c>
      <c r="O191" s="45" t="s">
        <v>66</v>
      </c>
      <c r="P191" s="45" t="s">
        <v>66</v>
      </c>
      <c r="Q191" s="45" t="s">
        <v>66</v>
      </c>
      <c r="R191" s="58"/>
      <c r="S191" s="58"/>
      <c r="T191" s="58"/>
      <c r="U191" s="9"/>
      <c r="V191" s="9"/>
      <c r="W191" s="9"/>
      <c r="X191" s="9"/>
      <c r="Y191" s="9"/>
      <c r="Z191" s="9"/>
      <c r="AA191" s="9"/>
      <c r="AB191" s="9"/>
      <c r="AC191" s="9"/>
      <c r="AD191" s="9"/>
      <c r="AE191" s="9"/>
      <c r="AF191" s="9"/>
      <c r="AG191" s="9"/>
    </row>
    <row r="192" spans="1:1025" customHeight="1" ht="21.6">
      <c r="A192" s="2" t="s">
        <v>0</v>
      </c>
      <c r="B192" s="2">
        <v>178</v>
      </c>
      <c r="C192" s="2" t="str">
        <f>IF(G192=0,"",IF(ISTEXT(G192),"",B192))</f>
        <v/>
      </c>
      <c r="D192" s="2" t="s">
        <v>0</v>
      </c>
      <c r="E192" s="2" t="s">
        <v>0</v>
      </c>
      <c r="F192" s="2" t="s">
        <v>0</v>
      </c>
      <c r="G192" s="39">
        <f>SUM(J192:T192)</f>
        <v>0</v>
      </c>
      <c r="H192" s="37" t="s">
        <v>231</v>
      </c>
      <c r="I192" s="38"/>
      <c r="J192" s="39"/>
      <c r="K192" s="39"/>
      <c r="L192" s="39"/>
      <c r="M192" s="39"/>
      <c r="N192" s="45" t="s">
        <v>66</v>
      </c>
      <c r="O192" s="45" t="s">
        <v>66</v>
      </c>
      <c r="P192" s="45" t="s">
        <v>66</v>
      </c>
      <c r="Q192" s="45" t="s">
        <v>66</v>
      </c>
      <c r="R192" s="58"/>
      <c r="S192" s="58"/>
      <c r="T192" s="58"/>
      <c r="U192" s="9"/>
      <c r="V192" s="9"/>
      <c r="W192" s="9"/>
      <c r="X192" s="9"/>
      <c r="Y192" s="9"/>
      <c r="Z192" s="9"/>
      <c r="AA192" s="9"/>
      <c r="AB192" s="9"/>
      <c r="AC192" s="9"/>
      <c r="AD192" s="9"/>
      <c r="AE192" s="9"/>
      <c r="AF192" s="9"/>
      <c r="AG192" s="9"/>
    </row>
    <row r="193" spans="1:1025" customHeight="1" ht="21.6">
      <c r="A193" s="2" t="s">
        <v>0</v>
      </c>
      <c r="B193" s="2">
        <v>179</v>
      </c>
      <c r="C193" s="2" t="str">
        <f>IF(G193=0,"",IF(ISTEXT(G193),"",B193))</f>
        <v/>
      </c>
      <c r="D193" s="2" t="s">
        <v>0</v>
      </c>
      <c r="E193" s="2" t="s">
        <v>0</v>
      </c>
      <c r="F193" s="2" t="s">
        <v>0</v>
      </c>
      <c r="G193" s="39">
        <f>SUM(J193:T193)</f>
        <v>0</v>
      </c>
      <c r="H193" s="37" t="s">
        <v>232</v>
      </c>
      <c r="I193" s="38"/>
      <c r="J193" s="39"/>
      <c r="K193" s="39"/>
      <c r="L193" s="39"/>
      <c r="M193" s="39"/>
      <c r="N193" s="45" t="s">
        <v>66</v>
      </c>
      <c r="O193" s="45" t="s">
        <v>66</v>
      </c>
      <c r="P193" s="45" t="s">
        <v>66</v>
      </c>
      <c r="Q193" s="45" t="s">
        <v>66</v>
      </c>
      <c r="R193" s="58"/>
      <c r="S193" s="58"/>
      <c r="T193" s="58"/>
      <c r="U193" s="9"/>
      <c r="V193" s="9"/>
      <c r="W193" s="9"/>
      <c r="X193" s="9"/>
      <c r="Y193" s="9"/>
      <c r="Z193" s="9"/>
      <c r="AA193" s="9"/>
      <c r="AB193" s="9"/>
      <c r="AC193" s="9"/>
      <c r="AD193" s="9"/>
      <c r="AE193" s="9"/>
      <c r="AF193" s="9"/>
      <c r="AG193" s="9"/>
    </row>
    <row r="194" spans="1:1025" customHeight="1" ht="21.6">
      <c r="A194" s="2" t="s">
        <v>0</v>
      </c>
      <c r="B194" s="2">
        <v>180</v>
      </c>
      <c r="C194" s="2" t="str">
        <f>IF(G194=0,"",IF(ISTEXT(G194),"",B194))</f>
        <v/>
      </c>
      <c r="D194" s="2" t="s">
        <v>0</v>
      </c>
      <c r="E194" s="2" t="s">
        <v>0</v>
      </c>
      <c r="F194" s="2" t="s">
        <v>0</v>
      </c>
      <c r="G194" s="39">
        <f>SUM(J194:T194)</f>
        <v>0</v>
      </c>
      <c r="H194" s="37" t="s">
        <v>233</v>
      </c>
      <c r="I194" s="38"/>
      <c r="J194" s="39"/>
      <c r="K194" s="39"/>
      <c r="L194" s="39"/>
      <c r="M194" s="39"/>
      <c r="N194" s="45" t="s">
        <v>66</v>
      </c>
      <c r="O194" s="45" t="s">
        <v>66</v>
      </c>
      <c r="P194" s="45" t="s">
        <v>66</v>
      </c>
      <c r="Q194" s="45" t="s">
        <v>66</v>
      </c>
      <c r="R194" s="58"/>
      <c r="S194" s="58"/>
      <c r="T194" s="58"/>
      <c r="U194" s="9"/>
      <c r="V194" s="9"/>
      <c r="W194" s="9"/>
      <c r="X194" s="9"/>
      <c r="Y194" s="9"/>
      <c r="Z194" s="9"/>
      <c r="AA194" s="9"/>
      <c r="AB194" s="9"/>
      <c r="AC194" s="9"/>
      <c r="AD194" s="9"/>
      <c r="AE194" s="9"/>
      <c r="AF194" s="9"/>
      <c r="AG194" s="9"/>
    </row>
    <row r="195" spans="1:1025" customHeight="1" ht="21.6">
      <c r="A195" s="2" t="s">
        <v>0</v>
      </c>
      <c r="B195" s="2">
        <v>181</v>
      </c>
      <c r="C195" s="2" t="str">
        <f>IF(G195=0,"",IF(ISTEXT(G195),"",B195))</f>
        <v/>
      </c>
      <c r="D195" s="2" t="s">
        <v>0</v>
      </c>
      <c r="E195" s="2" t="s">
        <v>0</v>
      </c>
      <c r="F195" s="2" t="s">
        <v>0</v>
      </c>
      <c r="G195" s="39">
        <f>SUM(J195:T195)</f>
        <v>0</v>
      </c>
      <c r="H195" s="37" t="s">
        <v>234</v>
      </c>
      <c r="I195" s="38"/>
      <c r="J195" s="39"/>
      <c r="K195" s="39"/>
      <c r="L195" s="39"/>
      <c r="M195" s="39"/>
      <c r="N195" s="45" t="s">
        <v>66</v>
      </c>
      <c r="O195" s="45" t="s">
        <v>66</v>
      </c>
      <c r="P195" s="45" t="s">
        <v>66</v>
      </c>
      <c r="Q195" s="45" t="s">
        <v>66</v>
      </c>
      <c r="R195" s="58"/>
      <c r="S195" s="58"/>
      <c r="T195" s="58"/>
      <c r="U195" s="9"/>
      <c r="V195" s="9"/>
      <c r="W195" s="9"/>
      <c r="X195" s="9"/>
      <c r="Y195" s="9"/>
      <c r="Z195" s="9"/>
      <c r="AA195" s="9"/>
      <c r="AB195" s="9"/>
      <c r="AC195" s="9"/>
      <c r="AD195" s="9"/>
      <c r="AE195" s="9"/>
      <c r="AF195" s="9"/>
      <c r="AG195" s="9"/>
    </row>
    <row r="196" spans="1:1025" customHeight="1" ht="21.6">
      <c r="A196" s="2" t="s">
        <v>0</v>
      </c>
      <c r="B196" s="2">
        <v>182</v>
      </c>
      <c r="C196" s="2" t="str">
        <f>IF(SUM(G197:G202)&gt;0,B196,"")</f>
        <v/>
      </c>
      <c r="D196" s="2">
        <v>1</v>
      </c>
      <c r="E196" s="2" t="s">
        <v>0</v>
      </c>
      <c r="F196" s="2" t="s">
        <v>0</v>
      </c>
      <c r="G196" s="48"/>
      <c r="H196" s="48" t="s">
        <v>235</v>
      </c>
      <c r="I196" s="48"/>
      <c r="J196" s="48"/>
      <c r="K196" s="48"/>
      <c r="L196" s="48"/>
      <c r="M196" s="48"/>
      <c r="N196" s="48"/>
      <c r="O196" s="48"/>
      <c r="P196" s="48"/>
      <c r="Q196" s="48"/>
      <c r="R196" s="48"/>
      <c r="S196" s="48"/>
      <c r="T196" s="49">
        <f>SUM(G197:G202)</f>
        <v>0</v>
      </c>
      <c r="U196" s="9"/>
      <c r="V196" s="9"/>
      <c r="W196" s="9"/>
      <c r="X196" s="9"/>
      <c r="Y196" s="9"/>
      <c r="Z196" s="9"/>
      <c r="AA196" s="9"/>
      <c r="AB196" s="9"/>
      <c r="AC196" s="9"/>
      <c r="AD196" s="9"/>
      <c r="AE196" s="9"/>
      <c r="AF196" s="9"/>
      <c r="AG196" s="9"/>
    </row>
    <row r="197" spans="1:1025" customHeight="1" ht="21.6">
      <c r="A197" s="2" t="s">
        <v>0</v>
      </c>
      <c r="B197" s="2">
        <v>183</v>
      </c>
      <c r="C197" s="2" t="str">
        <f>IF(SUM(C198:C200)&gt;0,B197,"")</f>
        <v/>
      </c>
      <c r="D197" s="2">
        <v>2</v>
      </c>
      <c r="E197" s="2" t="s">
        <v>53</v>
      </c>
      <c r="F197" s="2" t="s">
        <v>54</v>
      </c>
      <c r="G197" s="58" t="s">
        <v>55</v>
      </c>
      <c r="H197" s="51" t="s">
        <v>56</v>
      </c>
      <c r="I197" s="58"/>
      <c r="J197" s="58" t="s">
        <v>57</v>
      </c>
      <c r="K197" s="58" t="s">
        <v>58</v>
      </c>
      <c r="L197" s="58" t="s">
        <v>59</v>
      </c>
      <c r="M197" s="58" t="s">
        <v>60</v>
      </c>
      <c r="N197" s="58" t="s">
        <v>61</v>
      </c>
      <c r="O197" s="58" t="s">
        <v>62</v>
      </c>
      <c r="P197" s="58" t="s">
        <v>63</v>
      </c>
      <c r="Q197" s="58" t="s">
        <v>64</v>
      </c>
      <c r="R197" s="58"/>
      <c r="S197" s="58"/>
      <c r="T197" s="58"/>
      <c r="U197" s="9"/>
      <c r="V197" s="9"/>
      <c r="W197" s="9"/>
      <c r="X197" s="9"/>
      <c r="Y197" s="9"/>
      <c r="Z197" s="9"/>
      <c r="AA197" s="9"/>
      <c r="AB197" s="9"/>
      <c r="AC197" s="9"/>
      <c r="AD197" s="9"/>
      <c r="AE197" s="9"/>
      <c r="AF197" s="9"/>
      <c r="AG197" s="9"/>
    </row>
    <row r="198" spans="1:1025" customHeight="1" ht="21.6">
      <c r="A198" s="2" t="s">
        <v>0</v>
      </c>
      <c r="B198" s="2">
        <v>184</v>
      </c>
      <c r="C198" s="2" t="str">
        <f>IF(G198=0,"",IF(ISTEXT(G198),"",B198))</f>
        <v/>
      </c>
      <c r="D198" s="2" t="s">
        <v>0</v>
      </c>
      <c r="E198" s="2" t="s">
        <v>0</v>
      </c>
      <c r="F198" s="2" t="s">
        <v>0</v>
      </c>
      <c r="G198" s="39">
        <f>SUM(J198:T198)</f>
        <v>0</v>
      </c>
      <c r="H198" s="37" t="s">
        <v>236</v>
      </c>
      <c r="I198" s="38"/>
      <c r="J198" s="39"/>
      <c r="K198" s="45" t="s">
        <v>66</v>
      </c>
      <c r="L198" s="45" t="s">
        <v>66</v>
      </c>
      <c r="M198" s="45" t="s">
        <v>66</v>
      </c>
      <c r="N198" s="45" t="s">
        <v>66</v>
      </c>
      <c r="O198" s="39"/>
      <c r="P198" s="39"/>
      <c r="Q198" s="43" t="s">
        <v>26</v>
      </c>
      <c r="R198" s="58"/>
      <c r="S198" s="58"/>
      <c r="T198" s="58"/>
      <c r="U198" s="9"/>
      <c r="V198" s="9"/>
      <c r="W198" s="9"/>
      <c r="X198" s="9"/>
      <c r="Y198" s="9"/>
      <c r="Z198" s="9"/>
      <c r="AA198" s="9"/>
      <c r="AB198" s="9"/>
      <c r="AC198" s="9"/>
      <c r="AD198" s="9"/>
      <c r="AE198" s="9"/>
      <c r="AF198" s="9"/>
      <c r="AG198" s="9"/>
    </row>
    <row r="199" spans="1:1025" customHeight="1" ht="21.6">
      <c r="A199" s="2" t="s">
        <v>0</v>
      </c>
      <c r="B199" s="2">
        <v>185</v>
      </c>
      <c r="C199" s="2" t="str">
        <f>IF(G199=0,"",IF(ISTEXT(G199),"",B199))</f>
        <v/>
      </c>
      <c r="D199" s="2" t="s">
        <v>0</v>
      </c>
      <c r="E199" s="2" t="s">
        <v>0</v>
      </c>
      <c r="F199" s="2" t="s">
        <v>0</v>
      </c>
      <c r="G199" s="39">
        <f>SUM(J199:T199)</f>
        <v>0</v>
      </c>
      <c r="H199" s="37" t="s">
        <v>237</v>
      </c>
      <c r="I199" s="38"/>
      <c r="J199" s="39"/>
      <c r="K199" s="45" t="s">
        <v>66</v>
      </c>
      <c r="L199" s="45" t="s">
        <v>66</v>
      </c>
      <c r="M199" s="45" t="s">
        <v>66</v>
      </c>
      <c r="N199" s="45" t="s">
        <v>66</v>
      </c>
      <c r="O199" s="39"/>
      <c r="P199" s="39"/>
      <c r="Q199" s="43" t="s">
        <v>26</v>
      </c>
      <c r="R199" s="58"/>
      <c r="S199" s="58"/>
      <c r="T199" s="58"/>
      <c r="U199" s="9"/>
      <c r="V199" s="9"/>
      <c r="W199" s="9"/>
      <c r="X199" s="9"/>
      <c r="Y199" s="9"/>
      <c r="Z199" s="9"/>
      <c r="AA199" s="9"/>
      <c r="AB199" s="9"/>
      <c r="AC199" s="9"/>
      <c r="AD199" s="9"/>
      <c r="AE199" s="9"/>
      <c r="AF199" s="9"/>
      <c r="AG199" s="9"/>
    </row>
    <row r="200" spans="1:1025" customHeight="1" ht="21.6">
      <c r="A200" s="2" t="s">
        <v>0</v>
      </c>
      <c r="B200" s="2">
        <v>186</v>
      </c>
      <c r="C200" s="2" t="str">
        <f>IF(G200=0,"",IF(ISTEXT(G200),"",B200))</f>
        <v/>
      </c>
      <c r="D200" s="2" t="s">
        <v>0</v>
      </c>
      <c r="E200" s="2" t="s">
        <v>0</v>
      </c>
      <c r="F200" s="2" t="s">
        <v>0</v>
      </c>
      <c r="G200" s="39">
        <f>SUM(J200:T200)</f>
        <v>0</v>
      </c>
      <c r="H200" s="37" t="s">
        <v>238</v>
      </c>
      <c r="I200" s="38"/>
      <c r="J200" s="39"/>
      <c r="K200" s="45" t="s">
        <v>66</v>
      </c>
      <c r="L200" s="39"/>
      <c r="M200" s="39"/>
      <c r="N200" s="43" t="s">
        <v>26</v>
      </c>
      <c r="O200" s="39"/>
      <c r="P200" s="43" t="s">
        <v>26</v>
      </c>
      <c r="Q200" s="39"/>
      <c r="R200" s="58"/>
      <c r="S200" s="58"/>
      <c r="T200" s="58"/>
      <c r="U200" s="64"/>
      <c r="V200" s="64"/>
      <c r="W200" s="64"/>
      <c r="X200" s="64"/>
      <c r="Y200" s="64"/>
      <c r="Z200" s="64"/>
      <c r="AA200" s="64"/>
      <c r="AB200" s="64"/>
      <c r="AC200" s="64"/>
      <c r="AD200" s="64"/>
      <c r="AE200" s="64"/>
      <c r="AF200" s="64"/>
      <c r="AG200" s="64"/>
    </row>
    <row r="201" spans="1:1025" customHeight="1" ht="21.6">
      <c r="A201" s="2" t="s">
        <v>0</v>
      </c>
      <c r="B201" s="2">
        <v>187</v>
      </c>
      <c r="C201" s="2" t="str">
        <f>IF(SUM(C202:C202)&gt;0,B201,"")</f>
        <v/>
      </c>
      <c r="D201" s="2">
        <v>2</v>
      </c>
      <c r="E201" s="2" t="s">
        <v>53</v>
      </c>
      <c r="F201" s="2" t="s">
        <v>54</v>
      </c>
      <c r="G201" s="58" t="s">
        <v>55</v>
      </c>
      <c r="H201" s="51" t="s">
        <v>56</v>
      </c>
      <c r="I201" s="58"/>
      <c r="J201" s="58" t="s">
        <v>57</v>
      </c>
      <c r="K201" s="58" t="s">
        <v>58</v>
      </c>
      <c r="L201" s="58" t="s">
        <v>59</v>
      </c>
      <c r="M201" s="58" t="s">
        <v>60</v>
      </c>
      <c r="N201" s="58" t="s">
        <v>61</v>
      </c>
      <c r="O201" s="58" t="s">
        <v>62</v>
      </c>
      <c r="P201" s="58" t="s">
        <v>110</v>
      </c>
      <c r="Q201" s="58" t="s">
        <v>111</v>
      </c>
      <c r="R201" s="58" t="s">
        <v>112</v>
      </c>
      <c r="S201" s="58"/>
      <c r="T201" s="58"/>
      <c r="U201" s="9"/>
      <c r="V201" s="9"/>
      <c r="W201" s="9"/>
      <c r="X201" s="9"/>
      <c r="Y201" s="9"/>
      <c r="Z201" s="9"/>
      <c r="AA201" s="9"/>
      <c r="AB201" s="9"/>
      <c r="AC201" s="9"/>
      <c r="AD201" s="9"/>
      <c r="AE201" s="9"/>
      <c r="AF201" s="9"/>
      <c r="AG201" s="9"/>
    </row>
    <row r="202" spans="1:1025" customHeight="1" ht="21.6">
      <c r="A202" s="2" t="s">
        <v>0</v>
      </c>
      <c r="B202" s="2">
        <v>188</v>
      </c>
      <c r="C202" s="2" t="str">
        <f>IF(G202=0,"",IF(ISTEXT(G202),"",B202))</f>
        <v/>
      </c>
      <c r="D202" s="2" t="s">
        <v>0</v>
      </c>
      <c r="E202" s="2" t="s">
        <v>0</v>
      </c>
      <c r="F202" s="2" t="s">
        <v>0</v>
      </c>
      <c r="G202" s="39">
        <f>SUM(J202:T202)</f>
        <v>0</v>
      </c>
      <c r="H202" s="37" t="s">
        <v>239</v>
      </c>
      <c r="I202" s="38"/>
      <c r="J202" s="39"/>
      <c r="K202" s="39"/>
      <c r="L202" s="39"/>
      <c r="M202" s="43" t="s">
        <v>26</v>
      </c>
      <c r="N202" s="43" t="s">
        <v>26</v>
      </c>
      <c r="O202" s="39"/>
      <c r="P202" s="39"/>
      <c r="Q202" s="39"/>
      <c r="R202" s="39"/>
      <c r="S202" s="58"/>
      <c r="T202" s="58"/>
      <c r="U202" s="9"/>
      <c r="V202" s="9"/>
      <c r="W202" s="9"/>
      <c r="X202" s="9"/>
      <c r="Y202" s="9"/>
      <c r="Z202" s="9"/>
      <c r="AA202" s="9"/>
      <c r="AB202" s="9"/>
      <c r="AC202" s="9"/>
      <c r="AD202" s="9"/>
      <c r="AE202" s="9"/>
      <c r="AF202" s="9"/>
      <c r="AG202" s="9"/>
    </row>
    <row r="203" spans="1:1025" customHeight="1" ht="21.6">
      <c r="A203" s="2" t="s">
        <v>0</v>
      </c>
      <c r="B203" s="2">
        <v>189</v>
      </c>
      <c r="C203" s="2" t="str">
        <f>IF(SUM(G204:G236)&gt;0,B203,"")</f>
        <v/>
      </c>
      <c r="D203" s="2">
        <v>1</v>
      </c>
      <c r="E203" s="2" t="s">
        <v>0</v>
      </c>
      <c r="F203" s="2" t="s">
        <v>0</v>
      </c>
      <c r="G203" s="48"/>
      <c r="H203" s="48" t="s">
        <v>240</v>
      </c>
      <c r="I203" s="48"/>
      <c r="J203" s="48"/>
      <c r="K203" s="48"/>
      <c r="L203" s="48"/>
      <c r="M203" s="48"/>
      <c r="N203" s="48"/>
      <c r="O203" s="48"/>
      <c r="P203" s="48"/>
      <c r="Q203" s="48"/>
      <c r="R203" s="48"/>
      <c r="S203" s="48"/>
      <c r="T203" s="49">
        <f>SUM(G204:G236)</f>
        <v>0</v>
      </c>
      <c r="U203" s="9"/>
      <c r="V203" s="9"/>
      <c r="W203" s="9"/>
      <c r="X203" s="9"/>
      <c r="Y203" s="9"/>
      <c r="Z203" s="9"/>
      <c r="AA203" s="9"/>
      <c r="AB203" s="9"/>
      <c r="AC203" s="9"/>
      <c r="AD203" s="9"/>
      <c r="AE203" s="9"/>
      <c r="AF203" s="9"/>
      <c r="AG203" s="9"/>
    </row>
    <row r="204" spans="1:1025" customHeight="1" ht="21.6">
      <c r="A204" s="2" t="s">
        <v>0</v>
      </c>
      <c r="B204" s="2">
        <v>190</v>
      </c>
      <c r="C204" s="2" t="str">
        <f>IF(SUM(C205:C232)&gt;0,B204,"")</f>
        <v/>
      </c>
      <c r="D204" s="2">
        <v>2</v>
      </c>
      <c r="E204" s="2" t="s">
        <v>53</v>
      </c>
      <c r="F204" s="2" t="s">
        <v>54</v>
      </c>
      <c r="G204" s="58" t="s">
        <v>55</v>
      </c>
      <c r="H204" s="51" t="s">
        <v>56</v>
      </c>
      <c r="I204" s="58"/>
      <c r="J204" s="58" t="s">
        <v>57</v>
      </c>
      <c r="K204" s="58" t="s">
        <v>58</v>
      </c>
      <c r="L204" s="58" t="s">
        <v>59</v>
      </c>
      <c r="M204" s="58" t="s">
        <v>60</v>
      </c>
      <c r="N204" s="58" t="s">
        <v>61</v>
      </c>
      <c r="O204" s="58" t="s">
        <v>62</v>
      </c>
      <c r="P204" s="58" t="s">
        <v>63</v>
      </c>
      <c r="Q204" s="58" t="s">
        <v>64</v>
      </c>
      <c r="R204" s="58"/>
      <c r="S204" s="58"/>
      <c r="T204" s="58"/>
      <c r="U204" s="9"/>
      <c r="V204" s="9"/>
      <c r="W204" s="9"/>
      <c r="X204" s="9"/>
      <c r="Y204" s="9"/>
      <c r="Z204" s="9"/>
      <c r="AA204" s="9"/>
      <c r="AB204" s="9"/>
      <c r="AC204" s="9"/>
      <c r="AD204" s="9"/>
      <c r="AE204" s="9"/>
      <c r="AF204" s="9"/>
      <c r="AG204" s="9"/>
    </row>
    <row r="205" spans="1:1025" customHeight="1" ht="21.6">
      <c r="A205" s="2" t="s">
        <v>0</v>
      </c>
      <c r="B205" s="2">
        <v>191</v>
      </c>
      <c r="C205" s="2" t="str">
        <f>IF(G205=0,"",IF(ISTEXT(G205),"",B205))</f>
        <v/>
      </c>
      <c r="D205" s="2" t="s">
        <v>0</v>
      </c>
      <c r="E205" s="2" t="s">
        <v>0</v>
      </c>
      <c r="F205" s="2" t="s">
        <v>0</v>
      </c>
      <c r="G205" s="39">
        <f>SUM(J205:T205)</f>
        <v>0</v>
      </c>
      <c r="H205" s="37" t="s">
        <v>241</v>
      </c>
      <c r="I205" s="38"/>
      <c r="J205" s="39"/>
      <c r="K205" s="45" t="s">
        <v>66</v>
      </c>
      <c r="L205" s="45" t="s">
        <v>66</v>
      </c>
      <c r="M205" s="45" t="s">
        <v>66</v>
      </c>
      <c r="N205" s="45" t="s">
        <v>66</v>
      </c>
      <c r="O205" s="39"/>
      <c r="P205" s="39"/>
      <c r="Q205" s="39"/>
      <c r="R205" s="58"/>
      <c r="S205" s="58"/>
      <c r="T205" s="58"/>
      <c r="U205" s="9"/>
      <c r="V205" s="9"/>
      <c r="W205" s="9"/>
      <c r="X205" s="9"/>
      <c r="Y205" s="9"/>
      <c r="Z205" s="9"/>
      <c r="AA205" s="9"/>
      <c r="AB205" s="9"/>
      <c r="AC205" s="9"/>
      <c r="AD205" s="9"/>
      <c r="AE205" s="9"/>
      <c r="AF205" s="9"/>
      <c r="AG205" s="9"/>
    </row>
    <row r="206" spans="1:1025" customHeight="1" ht="21.6">
      <c r="A206" s="2" t="s">
        <v>0</v>
      </c>
      <c r="B206" s="2">
        <v>192</v>
      </c>
      <c r="C206" s="2" t="str">
        <f>IF(G206=0,"",IF(ISTEXT(G206),"",B206))</f>
        <v/>
      </c>
      <c r="D206" s="2" t="s">
        <v>0</v>
      </c>
      <c r="E206" s="2" t="s">
        <v>0</v>
      </c>
      <c r="F206" s="2" t="s">
        <v>0</v>
      </c>
      <c r="G206" s="39">
        <f>SUM(J206:T206)</f>
        <v>0</v>
      </c>
      <c r="H206" s="37" t="s">
        <v>242</v>
      </c>
      <c r="I206" s="38"/>
      <c r="J206" s="43" t="s">
        <v>26</v>
      </c>
      <c r="K206" s="45" t="s">
        <v>66</v>
      </c>
      <c r="L206" s="45" t="s">
        <v>66</v>
      </c>
      <c r="M206" s="45" t="s">
        <v>66</v>
      </c>
      <c r="N206" s="45" t="s">
        <v>66</v>
      </c>
      <c r="O206" s="43" t="s">
        <v>26</v>
      </c>
      <c r="P206" s="43" t="s">
        <v>26</v>
      </c>
      <c r="Q206" s="43" t="s">
        <v>26</v>
      </c>
      <c r="R206" s="58"/>
      <c r="S206" s="58"/>
      <c r="T206" s="58"/>
      <c r="U206" s="9"/>
      <c r="V206" s="9"/>
      <c r="W206" s="9"/>
      <c r="X206" s="9"/>
      <c r="Y206" s="9"/>
      <c r="Z206" s="9"/>
      <c r="AA206" s="9"/>
      <c r="AB206" s="9"/>
      <c r="AC206" s="9"/>
      <c r="AD206" s="9"/>
      <c r="AE206" s="9"/>
      <c r="AF206" s="9"/>
      <c r="AG206" s="9"/>
    </row>
    <row r="207" spans="1:1025" customHeight="1" ht="21.6">
      <c r="A207" s="2" t="s">
        <v>0</v>
      </c>
      <c r="B207" s="2">
        <v>193</v>
      </c>
      <c r="C207" s="2" t="str">
        <f>IF(G207=0,"",IF(ISTEXT(G207),"",B207))</f>
        <v/>
      </c>
      <c r="D207" s="2" t="s">
        <v>0</v>
      </c>
      <c r="E207" s="2" t="s">
        <v>0</v>
      </c>
      <c r="F207" s="2" t="s">
        <v>0</v>
      </c>
      <c r="G207" s="39">
        <f>SUM(J207:T207)</f>
        <v>0</v>
      </c>
      <c r="H207" s="37" t="s">
        <v>243</v>
      </c>
      <c r="I207" s="38"/>
      <c r="J207" s="39"/>
      <c r="K207" s="43" t="s">
        <v>26</v>
      </c>
      <c r="L207" s="43" t="s">
        <v>26</v>
      </c>
      <c r="M207" s="43" t="s">
        <v>26</v>
      </c>
      <c r="N207" s="43" t="s">
        <v>26</v>
      </c>
      <c r="O207" s="39"/>
      <c r="P207" s="39"/>
      <c r="Q207" s="39"/>
      <c r="R207" s="58"/>
      <c r="S207" s="58"/>
      <c r="T207" s="58"/>
      <c r="U207" s="9"/>
      <c r="V207" s="9"/>
      <c r="W207" s="9"/>
      <c r="X207" s="9"/>
      <c r="Y207" s="9"/>
      <c r="Z207" s="9"/>
      <c r="AA207" s="9"/>
      <c r="AB207" s="9"/>
      <c r="AC207" s="9"/>
      <c r="AD207" s="9"/>
      <c r="AE207" s="9"/>
      <c r="AF207" s="9"/>
      <c r="AG207" s="9"/>
    </row>
    <row r="208" spans="1:1025" customHeight="1" ht="21.6">
      <c r="A208" s="2" t="s">
        <v>0</v>
      </c>
      <c r="B208" s="2">
        <v>194</v>
      </c>
      <c r="C208" s="2" t="str">
        <f>IF(G208=0,"",IF(ISTEXT(G208),"",B208))</f>
        <v/>
      </c>
      <c r="D208" s="2" t="s">
        <v>0</v>
      </c>
      <c r="E208" s="2" t="s">
        <v>0</v>
      </c>
      <c r="F208" s="2" t="s">
        <v>0</v>
      </c>
      <c r="G208" s="39">
        <f>SUM(J208:T208)</f>
        <v>0</v>
      </c>
      <c r="H208" s="37" t="s">
        <v>244</v>
      </c>
      <c r="I208" s="38"/>
      <c r="J208" s="39"/>
      <c r="K208" s="45" t="s">
        <v>66</v>
      </c>
      <c r="L208" s="45" t="s">
        <v>66</v>
      </c>
      <c r="M208" s="45" t="s">
        <v>66</v>
      </c>
      <c r="N208" s="45" t="s">
        <v>66</v>
      </c>
      <c r="O208" s="43" t="s">
        <v>26</v>
      </c>
      <c r="P208" s="39"/>
      <c r="Q208" s="39"/>
      <c r="R208" s="58"/>
      <c r="S208" s="58"/>
      <c r="T208" s="58"/>
      <c r="U208" s="9"/>
      <c r="V208" s="9"/>
      <c r="W208" s="9"/>
      <c r="X208" s="9"/>
      <c r="Y208" s="9"/>
      <c r="Z208" s="9"/>
      <c r="AA208" s="9"/>
      <c r="AB208" s="9"/>
      <c r="AC208" s="9"/>
      <c r="AD208" s="9"/>
      <c r="AE208" s="9"/>
      <c r="AF208" s="9"/>
      <c r="AG208" s="9"/>
    </row>
    <row r="209" spans="1:1025" customHeight="1" ht="21.6">
      <c r="A209" s="2" t="s">
        <v>0</v>
      </c>
      <c r="B209" s="2">
        <v>195</v>
      </c>
      <c r="C209" s="2" t="str">
        <f>IF(G209=0,"",IF(ISTEXT(G209),"",B209))</f>
        <v/>
      </c>
      <c r="D209" s="2" t="s">
        <v>0</v>
      </c>
      <c r="E209" s="2" t="s">
        <v>0</v>
      </c>
      <c r="F209" s="2" t="s">
        <v>0</v>
      </c>
      <c r="G209" s="39">
        <f>SUM(J209:T209)</f>
        <v>0</v>
      </c>
      <c r="H209" s="37" t="s">
        <v>245</v>
      </c>
      <c r="I209" s="38"/>
      <c r="J209" s="39"/>
      <c r="K209" s="45" t="s">
        <v>66</v>
      </c>
      <c r="L209" s="45" t="s">
        <v>66</v>
      </c>
      <c r="M209" s="45" t="s">
        <v>66</v>
      </c>
      <c r="N209" s="45" t="s">
        <v>66</v>
      </c>
      <c r="O209" s="39"/>
      <c r="P209" s="39"/>
      <c r="Q209" s="39"/>
      <c r="R209" s="58"/>
      <c r="S209" s="58"/>
      <c r="T209" s="58"/>
      <c r="U209" s="9"/>
      <c r="V209" s="9"/>
      <c r="W209" s="9"/>
      <c r="X209" s="9"/>
      <c r="Y209" s="9"/>
      <c r="Z209" s="9"/>
      <c r="AA209" s="9"/>
      <c r="AB209" s="9"/>
      <c r="AC209" s="9"/>
      <c r="AD209" s="9"/>
      <c r="AE209" s="9"/>
      <c r="AF209" s="9"/>
      <c r="AG209" s="9"/>
    </row>
    <row r="210" spans="1:1025" customHeight="1" ht="21.6">
      <c r="A210" s="2" t="s">
        <v>0</v>
      </c>
      <c r="B210" s="2">
        <v>196</v>
      </c>
      <c r="C210" s="2" t="str">
        <f>IF(G210=0,"",IF(ISTEXT(G210),"",B210))</f>
        <v/>
      </c>
      <c r="D210" s="2" t="s">
        <v>0</v>
      </c>
      <c r="E210" s="2" t="s">
        <v>0</v>
      </c>
      <c r="F210" s="2" t="s">
        <v>0</v>
      </c>
      <c r="G210" s="39">
        <f>SUM(J210:T210)</f>
        <v>0</v>
      </c>
      <c r="H210" s="37" t="s">
        <v>246</v>
      </c>
      <c r="I210" s="38"/>
      <c r="J210" s="39"/>
      <c r="K210" s="45" t="s">
        <v>66</v>
      </c>
      <c r="L210" s="45" t="s">
        <v>66</v>
      </c>
      <c r="M210" s="45" t="s">
        <v>66</v>
      </c>
      <c r="N210" s="45" t="s">
        <v>66</v>
      </c>
      <c r="O210" s="39"/>
      <c r="P210" s="39"/>
      <c r="Q210" s="39"/>
      <c r="R210" s="58"/>
      <c r="S210" s="58"/>
      <c r="T210" s="58"/>
      <c r="U210" s="9"/>
      <c r="V210" s="9"/>
      <c r="W210" s="9"/>
      <c r="X210" s="9"/>
      <c r="Y210" s="9"/>
      <c r="Z210" s="9"/>
      <c r="AA210" s="9"/>
      <c r="AB210" s="9"/>
      <c r="AC210" s="9"/>
      <c r="AD210" s="9"/>
      <c r="AE210" s="9"/>
      <c r="AF210" s="9"/>
      <c r="AG210" s="9"/>
    </row>
    <row r="211" spans="1:1025" customHeight="1" ht="21.6">
      <c r="A211" s="2" t="s">
        <v>0</v>
      </c>
      <c r="B211" s="2">
        <v>197</v>
      </c>
      <c r="C211" s="2" t="str">
        <f>IF(G211=0,"",IF(ISTEXT(G211),"",B211))</f>
        <v/>
      </c>
      <c r="D211" s="2" t="s">
        <v>0</v>
      </c>
      <c r="E211" s="2" t="s">
        <v>0</v>
      </c>
      <c r="F211" s="2" t="s">
        <v>0</v>
      </c>
      <c r="G211" s="39">
        <f>SUM(J211:T211)</f>
        <v>0</v>
      </c>
      <c r="H211" s="37" t="s">
        <v>247</v>
      </c>
      <c r="I211" s="38"/>
      <c r="J211" s="39"/>
      <c r="K211" s="45" t="s">
        <v>66</v>
      </c>
      <c r="L211" s="45" t="s">
        <v>66</v>
      </c>
      <c r="M211" s="45" t="s">
        <v>66</v>
      </c>
      <c r="N211" s="45" t="s">
        <v>66</v>
      </c>
      <c r="O211" s="39"/>
      <c r="P211" s="39"/>
      <c r="Q211" s="39"/>
      <c r="R211" s="58"/>
      <c r="S211" s="58"/>
      <c r="T211" s="58"/>
      <c r="U211" s="9"/>
      <c r="V211" s="9"/>
      <c r="W211" s="9"/>
      <c r="X211" s="9"/>
      <c r="Y211" s="9"/>
      <c r="Z211" s="9"/>
      <c r="AA211" s="9"/>
      <c r="AB211" s="9"/>
      <c r="AC211" s="9"/>
      <c r="AD211" s="9"/>
      <c r="AE211" s="9"/>
      <c r="AF211" s="9"/>
      <c r="AG211" s="9"/>
    </row>
    <row r="212" spans="1:1025" customHeight="1" ht="21.6">
      <c r="A212" s="2" t="s">
        <v>0</v>
      </c>
      <c r="B212" s="2">
        <v>198</v>
      </c>
      <c r="C212" s="2" t="str">
        <f>IF(G212=0,"",IF(ISTEXT(G212),"",B212))</f>
        <v/>
      </c>
      <c r="D212" s="2" t="s">
        <v>0</v>
      </c>
      <c r="E212" s="2" t="s">
        <v>0</v>
      </c>
      <c r="F212" s="2" t="s">
        <v>0</v>
      </c>
      <c r="G212" s="39">
        <f>SUM(J212:T212)</f>
        <v>0</v>
      </c>
      <c r="H212" s="37" t="s">
        <v>248</v>
      </c>
      <c r="I212" s="38"/>
      <c r="J212" s="39"/>
      <c r="K212" s="45" t="s">
        <v>66</v>
      </c>
      <c r="L212" s="45" t="s">
        <v>66</v>
      </c>
      <c r="M212" s="45" t="s">
        <v>66</v>
      </c>
      <c r="N212" s="45" t="s">
        <v>66</v>
      </c>
      <c r="O212" s="39"/>
      <c r="P212" s="39"/>
      <c r="Q212" s="39"/>
      <c r="R212" s="58"/>
      <c r="S212" s="58"/>
      <c r="T212" s="58"/>
      <c r="U212" s="9"/>
      <c r="V212" s="9"/>
      <c r="W212" s="9"/>
      <c r="X212" s="9"/>
      <c r="Y212" s="9"/>
      <c r="Z212" s="9"/>
      <c r="AA212" s="9"/>
      <c r="AB212" s="9"/>
      <c r="AC212" s="9"/>
      <c r="AD212" s="9"/>
      <c r="AE212" s="9"/>
      <c r="AF212" s="9"/>
      <c r="AG212" s="9"/>
    </row>
    <row r="213" spans="1:1025" customHeight="1" ht="21.6">
      <c r="A213" s="2" t="s">
        <v>0</v>
      </c>
      <c r="B213" s="2">
        <v>199</v>
      </c>
      <c r="C213" s="2" t="str">
        <f>IF(G213=0,"",IF(ISTEXT(G213),"",B213))</f>
        <v/>
      </c>
      <c r="D213" s="2" t="s">
        <v>0</v>
      </c>
      <c r="E213" s="2" t="s">
        <v>0</v>
      </c>
      <c r="F213" s="2" t="s">
        <v>0</v>
      </c>
      <c r="G213" s="39">
        <f>SUM(J213:T213)</f>
        <v>0</v>
      </c>
      <c r="H213" s="37" t="s">
        <v>249</v>
      </c>
      <c r="I213" s="38"/>
      <c r="J213" s="39"/>
      <c r="K213" s="45" t="s">
        <v>66</v>
      </c>
      <c r="L213" s="45" t="s">
        <v>66</v>
      </c>
      <c r="M213" s="45" t="s">
        <v>66</v>
      </c>
      <c r="N213" s="45" t="s">
        <v>66</v>
      </c>
      <c r="O213" s="39"/>
      <c r="P213" s="39"/>
      <c r="Q213" s="39"/>
      <c r="R213" s="58"/>
      <c r="S213" s="58"/>
      <c r="T213" s="58"/>
      <c r="U213" s="9"/>
      <c r="V213" s="9"/>
      <c r="W213" s="9"/>
      <c r="X213" s="9"/>
      <c r="Y213" s="9"/>
      <c r="Z213" s="9"/>
      <c r="AA213" s="9"/>
      <c r="AB213" s="9"/>
      <c r="AC213" s="9"/>
      <c r="AD213" s="9"/>
      <c r="AE213" s="9"/>
      <c r="AF213" s="9"/>
      <c r="AG213" s="9"/>
    </row>
    <row r="214" spans="1:1025" customHeight="1" ht="21.6">
      <c r="A214" s="2" t="s">
        <v>0</v>
      </c>
      <c r="B214" s="2">
        <v>200</v>
      </c>
      <c r="C214" s="2" t="str">
        <f>IF(G214=0,"",IF(ISTEXT(G214),"",B214))</f>
        <v/>
      </c>
      <c r="D214" s="2" t="s">
        <v>0</v>
      </c>
      <c r="E214" s="2" t="s">
        <v>0</v>
      </c>
      <c r="F214" s="2" t="s">
        <v>0</v>
      </c>
      <c r="G214" s="39">
        <f>SUM(J214:T214)</f>
        <v>0</v>
      </c>
      <c r="H214" s="37" t="s">
        <v>250</v>
      </c>
      <c r="I214" s="38"/>
      <c r="J214" s="39"/>
      <c r="K214" s="45" t="s">
        <v>66</v>
      </c>
      <c r="L214" s="45" t="s">
        <v>66</v>
      </c>
      <c r="M214" s="45" t="s">
        <v>66</v>
      </c>
      <c r="N214" s="45" t="s">
        <v>66</v>
      </c>
      <c r="O214" s="39"/>
      <c r="P214" s="39"/>
      <c r="Q214" s="39"/>
      <c r="R214" s="58"/>
      <c r="S214" s="58"/>
      <c r="T214" s="58"/>
      <c r="U214" s="9"/>
      <c r="V214" s="9"/>
      <c r="W214" s="9"/>
      <c r="X214" s="9"/>
      <c r="Y214" s="9"/>
      <c r="Z214" s="9"/>
      <c r="AA214" s="9"/>
      <c r="AB214" s="9"/>
      <c r="AC214" s="9"/>
      <c r="AD214" s="9"/>
      <c r="AE214" s="9"/>
      <c r="AF214" s="9"/>
      <c r="AG214" s="9"/>
    </row>
    <row r="215" spans="1:1025" customHeight="1" ht="21.6">
      <c r="A215" s="2" t="s">
        <v>0</v>
      </c>
      <c r="B215" s="2">
        <v>201</v>
      </c>
      <c r="C215" s="2" t="str">
        <f>IF(G215=0,"",IF(ISTEXT(G215),"",B215))</f>
        <v/>
      </c>
      <c r="D215" s="2" t="s">
        <v>0</v>
      </c>
      <c r="E215" s="2" t="s">
        <v>0</v>
      </c>
      <c r="F215" s="2" t="s">
        <v>0</v>
      </c>
      <c r="G215" s="39">
        <f>SUM(J215:T215)</f>
        <v>0</v>
      </c>
      <c r="H215" s="37" t="s">
        <v>251</v>
      </c>
      <c r="I215" s="38"/>
      <c r="J215" s="39"/>
      <c r="K215" s="45" t="s">
        <v>66</v>
      </c>
      <c r="L215" s="45" t="s">
        <v>66</v>
      </c>
      <c r="M215" s="45" t="s">
        <v>66</v>
      </c>
      <c r="N215" s="45" t="s">
        <v>66</v>
      </c>
      <c r="O215" s="39"/>
      <c r="P215" s="39"/>
      <c r="Q215" s="39"/>
      <c r="R215" s="58"/>
      <c r="S215" s="58"/>
      <c r="T215" s="58"/>
      <c r="U215" s="9"/>
      <c r="V215" s="9"/>
      <c r="W215" s="9"/>
      <c r="X215" s="9"/>
      <c r="Y215" s="9"/>
      <c r="Z215" s="9"/>
      <c r="AA215" s="9"/>
      <c r="AB215" s="9"/>
      <c r="AC215" s="9"/>
      <c r="AD215" s="9"/>
      <c r="AE215" s="9"/>
      <c r="AF215" s="9"/>
      <c r="AG215" s="9"/>
    </row>
    <row r="216" spans="1:1025" customHeight="1" ht="21.6">
      <c r="A216" s="2" t="s">
        <v>0</v>
      </c>
      <c r="B216" s="2">
        <v>202</v>
      </c>
      <c r="C216" s="2" t="str">
        <f>IF(G216=0,"",IF(ISTEXT(G216),"",B216))</f>
        <v/>
      </c>
      <c r="D216" s="2" t="s">
        <v>0</v>
      </c>
      <c r="E216" s="2" t="s">
        <v>0</v>
      </c>
      <c r="F216" s="2" t="s">
        <v>0</v>
      </c>
      <c r="G216" s="39">
        <f>SUM(J216:T216)</f>
        <v>0</v>
      </c>
      <c r="H216" s="37" t="s">
        <v>252</v>
      </c>
      <c r="I216" s="38"/>
      <c r="J216" s="39"/>
      <c r="K216" s="45" t="s">
        <v>66</v>
      </c>
      <c r="L216" s="45" t="s">
        <v>66</v>
      </c>
      <c r="M216" s="45" t="s">
        <v>66</v>
      </c>
      <c r="N216" s="45" t="s">
        <v>66</v>
      </c>
      <c r="O216" s="39"/>
      <c r="P216" s="39"/>
      <c r="Q216" s="39"/>
      <c r="R216" s="58"/>
      <c r="S216" s="58"/>
      <c r="T216" s="58"/>
      <c r="U216" s="9"/>
      <c r="V216" s="9"/>
      <c r="W216" s="9"/>
      <c r="X216" s="9"/>
      <c r="Y216" s="9"/>
      <c r="Z216" s="9"/>
      <c r="AA216" s="9"/>
      <c r="AB216" s="9"/>
      <c r="AC216" s="9"/>
      <c r="AD216" s="9"/>
      <c r="AE216" s="9"/>
      <c r="AF216" s="9"/>
      <c r="AG216" s="9"/>
    </row>
    <row r="217" spans="1:1025" customHeight="1" ht="21.6">
      <c r="A217" s="2" t="s">
        <v>0</v>
      </c>
      <c r="B217" s="2">
        <v>203</v>
      </c>
      <c r="C217" s="2" t="str">
        <f>IF(G217=0,"",IF(ISTEXT(G217),"",B217))</f>
        <v/>
      </c>
      <c r="D217" s="2" t="s">
        <v>0</v>
      </c>
      <c r="E217" s="2" t="s">
        <v>0</v>
      </c>
      <c r="F217" s="2" t="s">
        <v>0</v>
      </c>
      <c r="G217" s="39">
        <f>SUM(J217:T217)</f>
        <v>0</v>
      </c>
      <c r="H217" s="37" t="s">
        <v>253</v>
      </c>
      <c r="I217" s="38"/>
      <c r="J217" s="39"/>
      <c r="K217" s="45" t="s">
        <v>66</v>
      </c>
      <c r="L217" s="45" t="s">
        <v>66</v>
      </c>
      <c r="M217" s="45" t="s">
        <v>66</v>
      </c>
      <c r="N217" s="45" t="s">
        <v>66</v>
      </c>
      <c r="O217" s="39"/>
      <c r="P217" s="39"/>
      <c r="Q217" s="39"/>
      <c r="R217" s="58"/>
      <c r="S217" s="58"/>
      <c r="T217" s="58"/>
      <c r="U217" s="9"/>
      <c r="V217" s="9"/>
      <c r="W217" s="9"/>
      <c r="X217" s="9"/>
      <c r="Y217" s="9"/>
      <c r="Z217" s="9"/>
      <c r="AA217" s="9"/>
      <c r="AB217" s="9"/>
      <c r="AC217" s="9"/>
      <c r="AD217" s="9"/>
      <c r="AE217" s="9"/>
      <c r="AF217" s="9"/>
      <c r="AG217" s="9"/>
    </row>
    <row r="218" spans="1:1025" customHeight="1" ht="21.6">
      <c r="A218" s="2" t="s">
        <v>0</v>
      </c>
      <c r="B218" s="2">
        <v>204</v>
      </c>
      <c r="C218" s="2" t="str">
        <f>IF(G218=0,"",IF(ISTEXT(G218),"",B218))</f>
        <v/>
      </c>
      <c r="D218" s="2" t="s">
        <v>0</v>
      </c>
      <c r="E218" s="2" t="s">
        <v>0</v>
      </c>
      <c r="F218" s="2" t="s">
        <v>0</v>
      </c>
      <c r="G218" s="39">
        <f>SUM(J218:T218)</f>
        <v>0</v>
      </c>
      <c r="H218" s="37" t="s">
        <v>254</v>
      </c>
      <c r="I218" s="38"/>
      <c r="J218" s="39"/>
      <c r="K218" s="45" t="s">
        <v>66</v>
      </c>
      <c r="L218" s="45" t="s">
        <v>66</v>
      </c>
      <c r="M218" s="45" t="s">
        <v>66</v>
      </c>
      <c r="N218" s="45" t="s">
        <v>66</v>
      </c>
      <c r="O218" s="39"/>
      <c r="P218" s="39"/>
      <c r="Q218" s="39"/>
      <c r="R218" s="58"/>
      <c r="S218" s="58"/>
      <c r="T218" s="58"/>
      <c r="U218" s="9"/>
      <c r="V218" s="9"/>
      <c r="W218" s="9"/>
      <c r="X218" s="9"/>
      <c r="Y218" s="9"/>
      <c r="Z218" s="9"/>
      <c r="AA218" s="9"/>
      <c r="AB218" s="9"/>
      <c r="AC218" s="9"/>
      <c r="AD218" s="9"/>
      <c r="AE218" s="9"/>
      <c r="AF218" s="9"/>
      <c r="AG218" s="9"/>
    </row>
    <row r="219" spans="1:1025" customHeight="1" ht="21.6">
      <c r="A219" s="2" t="s">
        <v>0</v>
      </c>
      <c r="B219" s="2">
        <v>205</v>
      </c>
      <c r="C219" s="2" t="str">
        <f>IF(G219=0,"",IF(ISTEXT(G219),"",B219))</f>
        <v/>
      </c>
      <c r="D219" s="2" t="s">
        <v>0</v>
      </c>
      <c r="E219" s="2" t="s">
        <v>0</v>
      </c>
      <c r="F219" s="2" t="s">
        <v>0</v>
      </c>
      <c r="G219" s="39">
        <f>SUM(J219:T219)</f>
        <v>0</v>
      </c>
      <c r="H219" s="37" t="s">
        <v>255</v>
      </c>
      <c r="I219" s="38"/>
      <c r="J219" s="39"/>
      <c r="K219" s="45" t="s">
        <v>66</v>
      </c>
      <c r="L219" s="45" t="s">
        <v>66</v>
      </c>
      <c r="M219" s="45" t="s">
        <v>66</v>
      </c>
      <c r="N219" s="45" t="s">
        <v>66</v>
      </c>
      <c r="O219" s="39"/>
      <c r="P219" s="39"/>
      <c r="Q219" s="43" t="s">
        <v>26</v>
      </c>
      <c r="R219" s="58"/>
      <c r="S219" s="58"/>
      <c r="T219" s="58"/>
      <c r="U219" s="9"/>
      <c r="V219" s="9"/>
      <c r="W219" s="9"/>
      <c r="X219" s="9"/>
      <c r="Y219" s="9"/>
      <c r="Z219" s="9"/>
      <c r="AA219" s="9"/>
      <c r="AB219" s="9"/>
      <c r="AC219" s="9"/>
      <c r="AD219" s="9"/>
      <c r="AE219" s="9"/>
      <c r="AF219" s="9"/>
      <c r="AG219" s="9"/>
    </row>
    <row r="220" spans="1:1025" customHeight="1" ht="21.6">
      <c r="A220" s="2" t="s">
        <v>0</v>
      </c>
      <c r="B220" s="2">
        <v>206</v>
      </c>
      <c r="C220" s="2" t="str">
        <f>IF(G220=0,"",IF(ISTEXT(G220),"",B220))</f>
        <v/>
      </c>
      <c r="D220" s="2" t="s">
        <v>0</v>
      </c>
      <c r="E220" s="2" t="s">
        <v>0</v>
      </c>
      <c r="F220" s="2" t="s">
        <v>0</v>
      </c>
      <c r="G220" s="39">
        <f>SUM(J220:T220)</f>
        <v>0</v>
      </c>
      <c r="H220" s="37" t="s">
        <v>256</v>
      </c>
      <c r="I220" s="38"/>
      <c r="J220" s="39"/>
      <c r="K220" s="45" t="s">
        <v>66</v>
      </c>
      <c r="L220" s="45" t="s">
        <v>66</v>
      </c>
      <c r="M220" s="45" t="s">
        <v>66</v>
      </c>
      <c r="N220" s="45" t="s">
        <v>66</v>
      </c>
      <c r="O220" s="39"/>
      <c r="P220" s="39"/>
      <c r="Q220" s="39"/>
      <c r="R220" s="58"/>
      <c r="S220" s="58"/>
      <c r="T220" s="58"/>
      <c r="U220" s="9"/>
      <c r="V220" s="9"/>
      <c r="W220" s="9"/>
      <c r="X220" s="9"/>
      <c r="Y220" s="9"/>
      <c r="Z220" s="9"/>
      <c r="AA220" s="9"/>
      <c r="AB220" s="9"/>
      <c r="AC220" s="9"/>
      <c r="AD220" s="9"/>
      <c r="AE220" s="9"/>
      <c r="AF220" s="9"/>
      <c r="AG220" s="9"/>
    </row>
    <row r="221" spans="1:1025" customHeight="1" ht="21.6">
      <c r="A221" s="2" t="s">
        <v>0</v>
      </c>
      <c r="B221" s="2">
        <v>207</v>
      </c>
      <c r="C221" s="2" t="str">
        <f>IF(G221=0,"",IF(ISTEXT(G221),"",B221))</f>
        <v/>
      </c>
      <c r="D221" s="2" t="s">
        <v>0</v>
      </c>
      <c r="E221" s="2" t="s">
        <v>0</v>
      </c>
      <c r="F221" s="2" t="s">
        <v>0</v>
      </c>
      <c r="G221" s="39">
        <f>SUM(J221:T221)</f>
        <v>0</v>
      </c>
      <c r="H221" s="37" t="s">
        <v>257</v>
      </c>
      <c r="I221" s="38"/>
      <c r="J221" s="39"/>
      <c r="K221" s="45" t="s">
        <v>66</v>
      </c>
      <c r="L221" s="45" t="s">
        <v>66</v>
      </c>
      <c r="M221" s="45" t="s">
        <v>66</v>
      </c>
      <c r="N221" s="45" t="s">
        <v>66</v>
      </c>
      <c r="O221" s="39"/>
      <c r="P221" s="39"/>
      <c r="Q221" s="39"/>
      <c r="R221" s="58"/>
      <c r="S221" s="58"/>
      <c r="T221" s="58"/>
      <c r="U221" s="9"/>
      <c r="V221" s="9"/>
      <c r="W221" s="9"/>
      <c r="X221" s="9"/>
      <c r="Y221" s="9"/>
      <c r="Z221" s="9"/>
      <c r="AA221" s="9"/>
      <c r="AB221" s="9"/>
      <c r="AC221" s="9"/>
      <c r="AD221" s="9"/>
      <c r="AE221" s="9"/>
      <c r="AF221" s="9"/>
      <c r="AG221" s="9"/>
    </row>
    <row r="222" spans="1:1025" customHeight="1" ht="21.6">
      <c r="A222" s="2" t="s">
        <v>0</v>
      </c>
      <c r="B222" s="2">
        <v>208</v>
      </c>
      <c r="C222" s="2" t="str">
        <f>IF(G222=0,"",IF(ISTEXT(G222),"",B222))</f>
        <v/>
      </c>
      <c r="D222" s="2" t="s">
        <v>0</v>
      </c>
      <c r="E222" s="2" t="s">
        <v>0</v>
      </c>
      <c r="F222" s="2" t="s">
        <v>0</v>
      </c>
      <c r="G222" s="39">
        <f>SUM(J222:T222)</f>
        <v>0</v>
      </c>
      <c r="H222" s="37" t="s">
        <v>258</v>
      </c>
      <c r="I222" s="38"/>
      <c r="J222" s="39"/>
      <c r="K222" s="45" t="s">
        <v>66</v>
      </c>
      <c r="L222" s="45" t="s">
        <v>66</v>
      </c>
      <c r="M222" s="45" t="s">
        <v>66</v>
      </c>
      <c r="N222" s="45" t="s">
        <v>66</v>
      </c>
      <c r="O222" s="39"/>
      <c r="P222" s="39"/>
      <c r="Q222" s="43" t="s">
        <v>26</v>
      </c>
      <c r="R222" s="58"/>
      <c r="S222" s="58"/>
      <c r="T222" s="58"/>
      <c r="U222" s="9"/>
      <c r="V222" s="9"/>
      <c r="W222" s="9"/>
      <c r="X222" s="9"/>
      <c r="Y222" s="9"/>
      <c r="Z222" s="9"/>
      <c r="AA222" s="9"/>
      <c r="AB222" s="9"/>
      <c r="AC222" s="9"/>
      <c r="AD222" s="9"/>
      <c r="AE222" s="9"/>
      <c r="AF222" s="9"/>
      <c r="AG222" s="9"/>
    </row>
    <row r="223" spans="1:1025" customHeight="1" ht="21.6">
      <c r="A223" s="2" t="s">
        <v>0</v>
      </c>
      <c r="B223" s="2">
        <v>209</v>
      </c>
      <c r="C223" s="2" t="str">
        <f>IF(G223=0,"",IF(ISTEXT(G223),"",B223))</f>
        <v/>
      </c>
      <c r="D223" s="2" t="s">
        <v>0</v>
      </c>
      <c r="E223" s="2" t="s">
        <v>0</v>
      </c>
      <c r="F223" s="2" t="s">
        <v>0</v>
      </c>
      <c r="G223" s="39">
        <f>SUM(J223:T223)</f>
        <v>0</v>
      </c>
      <c r="H223" s="37" t="s">
        <v>259</v>
      </c>
      <c r="I223" s="38"/>
      <c r="J223" s="39"/>
      <c r="K223" s="45" t="s">
        <v>66</v>
      </c>
      <c r="L223" s="45" t="s">
        <v>66</v>
      </c>
      <c r="M223" s="45" t="s">
        <v>66</v>
      </c>
      <c r="N223" s="45" t="s">
        <v>66</v>
      </c>
      <c r="O223" s="39"/>
      <c r="P223" s="39"/>
      <c r="Q223" s="39"/>
      <c r="R223" s="58"/>
      <c r="S223" s="58"/>
      <c r="T223" s="58"/>
      <c r="U223" s="9"/>
      <c r="V223" s="9"/>
      <c r="W223" s="9"/>
      <c r="X223" s="9"/>
      <c r="Y223" s="9"/>
      <c r="Z223" s="9"/>
      <c r="AA223" s="9"/>
      <c r="AB223" s="9"/>
      <c r="AC223" s="9"/>
      <c r="AD223" s="9"/>
      <c r="AE223" s="9"/>
      <c r="AF223" s="9"/>
      <c r="AG223" s="9"/>
    </row>
    <row r="224" spans="1:1025" customHeight="1" ht="21.6">
      <c r="A224" s="2" t="s">
        <v>0</v>
      </c>
      <c r="B224" s="2">
        <v>210</v>
      </c>
      <c r="C224" s="2" t="str">
        <f>IF(G224=0,"",IF(ISTEXT(G224),"",B224))</f>
        <v/>
      </c>
      <c r="D224" s="2" t="s">
        <v>0</v>
      </c>
      <c r="E224" s="2" t="s">
        <v>0</v>
      </c>
      <c r="F224" s="2" t="s">
        <v>0</v>
      </c>
      <c r="G224" s="39">
        <f>SUM(J224:T224)</f>
        <v>0</v>
      </c>
      <c r="H224" s="37" t="s">
        <v>260</v>
      </c>
      <c r="I224" s="38"/>
      <c r="J224" s="39"/>
      <c r="K224" s="45" t="s">
        <v>66</v>
      </c>
      <c r="L224" s="45" t="s">
        <v>66</v>
      </c>
      <c r="M224" s="45" t="s">
        <v>66</v>
      </c>
      <c r="N224" s="45" t="s">
        <v>66</v>
      </c>
      <c r="O224" s="43" t="s">
        <v>26</v>
      </c>
      <c r="P224" s="43" t="s">
        <v>26</v>
      </c>
      <c r="Q224" s="43" t="s">
        <v>26</v>
      </c>
      <c r="R224" s="58"/>
      <c r="S224" s="58"/>
      <c r="T224" s="58"/>
      <c r="U224" s="9"/>
      <c r="V224" s="9"/>
      <c r="W224" s="9"/>
      <c r="X224" s="9"/>
      <c r="Y224" s="9"/>
      <c r="Z224" s="9"/>
      <c r="AA224" s="9"/>
      <c r="AB224" s="9"/>
      <c r="AC224" s="9"/>
      <c r="AD224" s="9"/>
      <c r="AE224" s="9"/>
      <c r="AF224" s="9"/>
      <c r="AG224" s="9"/>
    </row>
    <row r="225" spans="1:1025" customHeight="1" ht="21.6">
      <c r="A225" s="2" t="s">
        <v>0</v>
      </c>
      <c r="B225" s="2">
        <v>211</v>
      </c>
      <c r="C225" s="2" t="str">
        <f>IF(G225=0,"",IF(ISTEXT(G225),"",B225))</f>
        <v/>
      </c>
      <c r="D225" s="2" t="s">
        <v>0</v>
      </c>
      <c r="E225" s="2" t="s">
        <v>0</v>
      </c>
      <c r="F225" s="2" t="s">
        <v>0</v>
      </c>
      <c r="G225" s="39">
        <f>SUM(J225:T225)</f>
        <v>0</v>
      </c>
      <c r="H225" s="37" t="s">
        <v>261</v>
      </c>
      <c r="I225" s="38"/>
      <c r="J225" s="39"/>
      <c r="K225" s="45" t="s">
        <v>66</v>
      </c>
      <c r="L225" s="45" t="s">
        <v>66</v>
      </c>
      <c r="M225" s="45" t="s">
        <v>66</v>
      </c>
      <c r="N225" s="45" t="s">
        <v>66</v>
      </c>
      <c r="O225" s="39"/>
      <c r="P225" s="39"/>
      <c r="Q225" s="39"/>
      <c r="R225" s="58"/>
      <c r="S225" s="58"/>
      <c r="T225" s="58"/>
      <c r="U225" s="9"/>
      <c r="V225" s="9"/>
      <c r="W225" s="9"/>
      <c r="X225" s="9"/>
      <c r="Y225" s="9"/>
      <c r="Z225" s="9"/>
      <c r="AA225" s="9"/>
      <c r="AB225" s="9"/>
      <c r="AC225" s="9"/>
      <c r="AD225" s="9"/>
      <c r="AE225" s="9"/>
      <c r="AF225" s="9"/>
      <c r="AG225" s="9"/>
    </row>
    <row r="226" spans="1:1025" customHeight="1" ht="21.6">
      <c r="A226" s="2" t="s">
        <v>0</v>
      </c>
      <c r="B226" s="2">
        <v>212</v>
      </c>
      <c r="C226" s="2" t="str">
        <f>IF(G226=0,"",IF(ISTEXT(G226),"",B226))</f>
        <v/>
      </c>
      <c r="D226" s="2" t="s">
        <v>0</v>
      </c>
      <c r="E226" s="2" t="s">
        <v>0</v>
      </c>
      <c r="F226" s="2" t="s">
        <v>0</v>
      </c>
      <c r="G226" s="39">
        <f>SUM(J226:T226)</f>
        <v>0</v>
      </c>
      <c r="H226" s="37" t="s">
        <v>262</v>
      </c>
      <c r="I226" s="38"/>
      <c r="J226" s="39"/>
      <c r="K226" s="45" t="s">
        <v>66</v>
      </c>
      <c r="L226" s="45" t="s">
        <v>66</v>
      </c>
      <c r="M226" s="45" t="s">
        <v>66</v>
      </c>
      <c r="N226" s="45" t="s">
        <v>66</v>
      </c>
      <c r="O226" s="43" t="s">
        <v>26</v>
      </c>
      <c r="P226" s="39"/>
      <c r="Q226" s="39"/>
      <c r="R226" s="58"/>
      <c r="S226" s="58"/>
      <c r="T226" s="58"/>
      <c r="U226" s="9"/>
      <c r="V226" s="9"/>
      <c r="W226" s="9"/>
      <c r="X226" s="9"/>
      <c r="Y226" s="9"/>
      <c r="Z226" s="9"/>
      <c r="AA226" s="9"/>
      <c r="AB226" s="9"/>
      <c r="AC226" s="9"/>
      <c r="AD226" s="9"/>
      <c r="AE226" s="9"/>
      <c r="AF226" s="9"/>
      <c r="AG226" s="9"/>
    </row>
    <row r="227" spans="1:1025" customHeight="1" ht="21.6">
      <c r="A227" s="2" t="s">
        <v>0</v>
      </c>
      <c r="B227" s="2">
        <v>213</v>
      </c>
      <c r="C227" s="2" t="str">
        <f>IF(G227=0,"",IF(ISTEXT(G227),"",B227))</f>
        <v/>
      </c>
      <c r="D227" s="2" t="s">
        <v>0</v>
      </c>
      <c r="E227" s="2" t="s">
        <v>0</v>
      </c>
      <c r="F227" s="2" t="s">
        <v>0</v>
      </c>
      <c r="G227" s="39">
        <f>SUM(J227:T227)</f>
        <v>0</v>
      </c>
      <c r="H227" s="37" t="s">
        <v>263</v>
      </c>
      <c r="I227" s="38"/>
      <c r="J227" s="39"/>
      <c r="K227" s="45" t="s">
        <v>66</v>
      </c>
      <c r="L227" s="45" t="s">
        <v>66</v>
      </c>
      <c r="M227" s="45" t="s">
        <v>66</v>
      </c>
      <c r="N227" s="45" t="s">
        <v>66</v>
      </c>
      <c r="O227" s="39"/>
      <c r="P227" s="39"/>
      <c r="Q227" s="39"/>
      <c r="R227" s="58"/>
      <c r="S227" s="58"/>
      <c r="T227" s="58"/>
      <c r="U227" s="9"/>
      <c r="V227" s="9"/>
      <c r="W227" s="9"/>
      <c r="X227" s="9"/>
      <c r="Y227" s="9"/>
      <c r="Z227" s="9"/>
      <c r="AA227" s="9"/>
      <c r="AB227" s="9"/>
      <c r="AC227" s="9"/>
      <c r="AD227" s="9"/>
      <c r="AE227" s="9"/>
      <c r="AF227" s="9"/>
      <c r="AG227" s="9"/>
    </row>
    <row r="228" spans="1:1025" customHeight="1" ht="21.6">
      <c r="A228" s="2" t="s">
        <v>0</v>
      </c>
      <c r="B228" s="2">
        <v>214</v>
      </c>
      <c r="C228" s="2" t="str">
        <f>IF(G228=0,"",IF(ISTEXT(G228),"",B228))</f>
        <v/>
      </c>
      <c r="D228" s="2" t="s">
        <v>0</v>
      </c>
      <c r="E228" s="2" t="s">
        <v>0</v>
      </c>
      <c r="F228" s="2" t="s">
        <v>0</v>
      </c>
      <c r="G228" s="39">
        <f>SUM(J228:T228)</f>
        <v>0</v>
      </c>
      <c r="H228" s="37" t="s">
        <v>264</v>
      </c>
      <c r="I228" s="38"/>
      <c r="J228" s="39"/>
      <c r="K228" s="45" t="s">
        <v>66</v>
      </c>
      <c r="L228" s="45" t="s">
        <v>66</v>
      </c>
      <c r="M228" s="45" t="s">
        <v>66</v>
      </c>
      <c r="N228" s="45" t="s">
        <v>66</v>
      </c>
      <c r="O228" s="39"/>
      <c r="P228" s="39"/>
      <c r="Q228" s="39"/>
      <c r="R228" s="58"/>
      <c r="S228" s="58"/>
      <c r="T228" s="58"/>
      <c r="U228" s="9"/>
      <c r="V228" s="9"/>
      <c r="W228" s="9"/>
      <c r="X228" s="9"/>
      <c r="Y228" s="9"/>
      <c r="Z228" s="9"/>
      <c r="AA228" s="9"/>
      <c r="AB228" s="9"/>
      <c r="AC228" s="9"/>
      <c r="AD228" s="9"/>
      <c r="AE228" s="9"/>
      <c r="AF228" s="9"/>
      <c r="AG228" s="9"/>
    </row>
    <row r="229" spans="1:1025" customHeight="1" ht="21.6">
      <c r="A229" s="2" t="s">
        <v>0</v>
      </c>
      <c r="B229" s="2">
        <v>215</v>
      </c>
      <c r="C229" s="2" t="str">
        <f>IF(G229=0,"",IF(ISTEXT(G229),"",B229))</f>
        <v/>
      </c>
      <c r="D229" s="2" t="s">
        <v>0</v>
      </c>
      <c r="E229" s="2" t="s">
        <v>0</v>
      </c>
      <c r="F229" s="2" t="s">
        <v>0</v>
      </c>
      <c r="G229" s="39">
        <f>SUM(J229:T229)</f>
        <v>0</v>
      </c>
      <c r="H229" s="37" t="s">
        <v>265</v>
      </c>
      <c r="I229" s="38"/>
      <c r="J229" s="39"/>
      <c r="K229" s="45" t="s">
        <v>66</v>
      </c>
      <c r="L229" s="45" t="s">
        <v>66</v>
      </c>
      <c r="M229" s="45" t="s">
        <v>66</v>
      </c>
      <c r="N229" s="45" t="s">
        <v>66</v>
      </c>
      <c r="O229" s="39"/>
      <c r="P229" s="39"/>
      <c r="Q229" s="39"/>
      <c r="R229" s="58"/>
      <c r="S229" s="58"/>
      <c r="T229" s="58"/>
      <c r="U229" s="9"/>
      <c r="V229" s="9"/>
      <c r="W229" s="9"/>
      <c r="X229" s="9"/>
      <c r="Y229" s="9"/>
      <c r="Z229" s="9"/>
      <c r="AA229" s="9"/>
      <c r="AB229" s="9"/>
      <c r="AC229" s="9"/>
      <c r="AD229" s="9"/>
      <c r="AE229" s="9"/>
      <c r="AF229" s="9"/>
      <c r="AG229" s="9"/>
    </row>
    <row r="230" spans="1:1025" customHeight="1" ht="21.6">
      <c r="A230" s="2" t="s">
        <v>0</v>
      </c>
      <c r="B230" s="2">
        <v>216</v>
      </c>
      <c r="C230" s="2" t="str">
        <f>IF(G230=0,"",IF(ISTEXT(G230),"",B230))</f>
        <v/>
      </c>
      <c r="D230" s="2" t="s">
        <v>0</v>
      </c>
      <c r="E230" s="2" t="s">
        <v>0</v>
      </c>
      <c r="F230" s="2" t="s">
        <v>0</v>
      </c>
      <c r="G230" s="39">
        <f>SUM(J230:T230)</f>
        <v>0</v>
      </c>
      <c r="H230" s="37" t="s">
        <v>266</v>
      </c>
      <c r="I230" s="38"/>
      <c r="J230" s="39"/>
      <c r="K230" s="45" t="s">
        <v>66</v>
      </c>
      <c r="L230" s="45" t="s">
        <v>66</v>
      </c>
      <c r="M230" s="45" t="s">
        <v>66</v>
      </c>
      <c r="N230" s="45" t="s">
        <v>66</v>
      </c>
      <c r="O230" s="39"/>
      <c r="P230" s="39"/>
      <c r="Q230" s="39"/>
      <c r="R230" s="58"/>
      <c r="S230" s="58"/>
      <c r="T230" s="58"/>
      <c r="U230" s="9"/>
      <c r="V230" s="9"/>
      <c r="W230" s="9"/>
      <c r="X230" s="9"/>
      <c r="Y230" s="9"/>
      <c r="Z230" s="9"/>
      <c r="AA230" s="9"/>
      <c r="AB230" s="9"/>
      <c r="AC230" s="9"/>
      <c r="AD230" s="9"/>
      <c r="AE230" s="9"/>
      <c r="AF230" s="9"/>
      <c r="AG230" s="9"/>
    </row>
    <row r="231" spans="1:1025" customHeight="1" ht="21.6">
      <c r="A231" s="2" t="s">
        <v>0</v>
      </c>
      <c r="B231" s="2">
        <v>217</v>
      </c>
      <c r="C231" s="2" t="str">
        <f>IF(G231=0,"",IF(ISTEXT(G231),"",B231))</f>
        <v/>
      </c>
      <c r="D231" s="2" t="s">
        <v>0</v>
      </c>
      <c r="E231" s="2" t="s">
        <v>0</v>
      </c>
      <c r="F231" s="2" t="s">
        <v>0</v>
      </c>
      <c r="G231" s="39">
        <f>SUM(J231:T231)</f>
        <v>0</v>
      </c>
      <c r="H231" s="37" t="s">
        <v>267</v>
      </c>
      <c r="I231" s="38"/>
      <c r="J231" s="39"/>
      <c r="K231" s="45" t="s">
        <v>66</v>
      </c>
      <c r="L231" s="45" t="s">
        <v>66</v>
      </c>
      <c r="M231" s="45" t="s">
        <v>66</v>
      </c>
      <c r="N231" s="45" t="s">
        <v>66</v>
      </c>
      <c r="O231" s="39"/>
      <c r="P231" s="39"/>
      <c r="Q231" s="39"/>
      <c r="R231" s="58"/>
      <c r="S231" s="58"/>
      <c r="T231" s="58"/>
      <c r="U231" s="64"/>
      <c r="V231" s="64"/>
      <c r="W231" s="64"/>
      <c r="X231" s="64"/>
      <c r="Y231" s="64"/>
      <c r="Z231" s="64"/>
      <c r="AA231" s="64"/>
      <c r="AB231" s="64"/>
      <c r="AC231" s="64"/>
      <c r="AD231" s="64"/>
      <c r="AE231" s="64"/>
      <c r="AF231" s="64"/>
      <c r="AG231" s="64"/>
    </row>
    <row r="232" spans="1:1025" customHeight="1" ht="21.6">
      <c r="A232" s="2" t="s">
        <v>0</v>
      </c>
      <c r="B232" s="2">
        <v>218</v>
      </c>
      <c r="C232" s="2" t="str">
        <f>IF(G232=0,"",IF(ISTEXT(G232),"",B232))</f>
        <v/>
      </c>
      <c r="D232" s="2" t="s">
        <v>0</v>
      </c>
      <c r="E232" s="2" t="s">
        <v>0</v>
      </c>
      <c r="F232" s="2" t="s">
        <v>0</v>
      </c>
      <c r="G232" s="39">
        <f>SUM(J232:T232)</f>
        <v>0</v>
      </c>
      <c r="H232" s="37" t="s">
        <v>268</v>
      </c>
      <c r="I232" s="38"/>
      <c r="J232" s="39"/>
      <c r="K232" s="45" t="s">
        <v>66</v>
      </c>
      <c r="L232" s="45" t="s">
        <v>66</v>
      </c>
      <c r="M232" s="45" t="s">
        <v>66</v>
      </c>
      <c r="N232" s="45" t="s">
        <v>66</v>
      </c>
      <c r="O232" s="39"/>
      <c r="P232" s="39"/>
      <c r="Q232" s="39"/>
      <c r="R232" s="58"/>
      <c r="S232" s="58"/>
      <c r="T232" s="58"/>
      <c r="U232" s="9"/>
      <c r="V232" s="9"/>
      <c r="W232" s="9"/>
      <c r="X232" s="9"/>
      <c r="Y232" s="9"/>
      <c r="Z232" s="9"/>
      <c r="AA232" s="9"/>
      <c r="AB232" s="9"/>
      <c r="AC232" s="9"/>
      <c r="AD232" s="9"/>
      <c r="AE232" s="9"/>
      <c r="AF232" s="9"/>
      <c r="AG232" s="9"/>
    </row>
    <row r="233" spans="1:1025" customHeight="1" ht="21.6">
      <c r="A233" s="2" t="s">
        <v>0</v>
      </c>
      <c r="B233" s="2">
        <v>219</v>
      </c>
      <c r="C233" s="2" t="str">
        <f>IF(SUM(C234:C236)&gt;0,B233,"")</f>
        <v/>
      </c>
      <c r="D233" s="2">
        <v>2</v>
      </c>
      <c r="E233" s="2" t="s">
        <v>53</v>
      </c>
      <c r="F233" s="2" t="s">
        <v>54</v>
      </c>
      <c r="G233" s="58" t="s">
        <v>55</v>
      </c>
      <c r="H233" s="51" t="s">
        <v>56</v>
      </c>
      <c r="I233" s="58"/>
      <c r="J233" s="58" t="s">
        <v>57</v>
      </c>
      <c r="K233" s="58" t="s">
        <v>58</v>
      </c>
      <c r="L233" s="58" t="s">
        <v>59</v>
      </c>
      <c r="M233" s="58" t="s">
        <v>60</v>
      </c>
      <c r="N233" s="58" t="s">
        <v>61</v>
      </c>
      <c r="O233" s="58" t="s">
        <v>62</v>
      </c>
      <c r="P233" s="58" t="s">
        <v>110</v>
      </c>
      <c r="Q233" s="58" t="s">
        <v>111</v>
      </c>
      <c r="R233" s="58" t="s">
        <v>112</v>
      </c>
      <c r="S233" s="58"/>
      <c r="T233" s="58"/>
      <c r="U233" s="9"/>
      <c r="V233" s="9"/>
      <c r="W233" s="9"/>
      <c r="X233" s="9"/>
      <c r="Y233" s="9"/>
      <c r="Z233" s="9"/>
      <c r="AA233" s="9"/>
      <c r="AB233" s="9"/>
      <c r="AC233" s="9"/>
      <c r="AD233" s="9"/>
      <c r="AE233" s="9"/>
      <c r="AF233" s="9"/>
      <c r="AG233" s="9"/>
    </row>
    <row r="234" spans="1:1025" customHeight="1" ht="21.6">
      <c r="A234" s="2" t="s">
        <v>0</v>
      </c>
      <c r="B234" s="2">
        <v>220</v>
      </c>
      <c r="C234" s="2" t="str">
        <f>IF(G234=0,"",IF(ISTEXT(G234),"",B234))</f>
        <v/>
      </c>
      <c r="D234" s="2" t="s">
        <v>0</v>
      </c>
      <c r="E234" s="2" t="s">
        <v>0</v>
      </c>
      <c r="F234" s="2" t="s">
        <v>0</v>
      </c>
      <c r="G234" s="39">
        <f>SUM(J234:T234)</f>
        <v>0</v>
      </c>
      <c r="H234" s="37" t="s">
        <v>269</v>
      </c>
      <c r="I234" s="38"/>
      <c r="J234" s="39"/>
      <c r="K234" s="45" t="s">
        <v>66</v>
      </c>
      <c r="L234" s="45" t="s">
        <v>66</v>
      </c>
      <c r="M234" s="45" t="s">
        <v>66</v>
      </c>
      <c r="N234" s="45" t="s">
        <v>66</v>
      </c>
      <c r="O234" s="43" t="s">
        <v>26</v>
      </c>
      <c r="P234" s="39"/>
      <c r="Q234" s="39"/>
      <c r="R234" s="39"/>
      <c r="S234" s="58"/>
      <c r="T234" s="58"/>
      <c r="U234" s="9"/>
      <c r="V234" s="9"/>
      <c r="W234" s="9"/>
      <c r="X234" s="9"/>
      <c r="Y234" s="9"/>
      <c r="Z234" s="9"/>
      <c r="AA234" s="9"/>
      <c r="AB234" s="9"/>
      <c r="AC234" s="9"/>
      <c r="AD234" s="9"/>
      <c r="AE234" s="9"/>
      <c r="AF234" s="9"/>
      <c r="AG234" s="9"/>
    </row>
    <row r="235" spans="1:1025" customHeight="1" ht="21.6">
      <c r="A235" s="2" t="s">
        <v>0</v>
      </c>
      <c r="B235" s="2">
        <v>221</v>
      </c>
      <c r="C235" s="2" t="str">
        <f>IF(G235=0,"",IF(ISTEXT(G235),"",B235))</f>
        <v/>
      </c>
      <c r="D235" s="2" t="s">
        <v>0</v>
      </c>
      <c r="E235" s="2" t="s">
        <v>0</v>
      </c>
      <c r="F235" s="2" t="s">
        <v>0</v>
      </c>
      <c r="G235" s="39">
        <f>SUM(J235:T235)</f>
        <v>0</v>
      </c>
      <c r="H235" s="37" t="s">
        <v>270</v>
      </c>
      <c r="I235" s="38"/>
      <c r="J235" s="39"/>
      <c r="K235" s="45" t="s">
        <v>66</v>
      </c>
      <c r="L235" s="45" t="s">
        <v>66</v>
      </c>
      <c r="M235" s="45" t="s">
        <v>66</v>
      </c>
      <c r="N235" s="45" t="s">
        <v>66</v>
      </c>
      <c r="O235" s="45" t="s">
        <v>66</v>
      </c>
      <c r="P235" s="43" t="s">
        <v>26</v>
      </c>
      <c r="Q235" s="39"/>
      <c r="R235" s="39"/>
      <c r="S235" s="58"/>
      <c r="T235" s="58"/>
      <c r="U235" s="9"/>
      <c r="V235" s="9"/>
      <c r="W235" s="9"/>
      <c r="X235" s="9"/>
      <c r="Y235" s="9"/>
      <c r="Z235" s="9"/>
      <c r="AA235" s="9"/>
      <c r="AB235" s="9"/>
      <c r="AC235" s="9"/>
      <c r="AD235" s="9"/>
      <c r="AE235" s="9"/>
      <c r="AF235" s="9"/>
      <c r="AG235" s="9"/>
    </row>
    <row r="236" spans="1:1025" customHeight="1" ht="21.6">
      <c r="A236" s="2" t="s">
        <v>0</v>
      </c>
      <c r="B236" s="2">
        <v>222</v>
      </c>
      <c r="C236" s="2" t="str">
        <f>IF(G236=0,"",IF(ISTEXT(G236),"",B236))</f>
        <v/>
      </c>
      <c r="D236" s="2" t="s">
        <v>0</v>
      </c>
      <c r="E236" s="2" t="s">
        <v>0</v>
      </c>
      <c r="F236" s="2" t="s">
        <v>0</v>
      </c>
      <c r="G236" s="39">
        <f>SUM(J236:T236)</f>
        <v>0</v>
      </c>
      <c r="H236" s="37" t="s">
        <v>271</v>
      </c>
      <c r="I236" s="38"/>
      <c r="J236" s="39"/>
      <c r="K236" s="45" t="s">
        <v>66</v>
      </c>
      <c r="L236" s="43" t="s">
        <v>26</v>
      </c>
      <c r="M236" s="45" t="s">
        <v>66</v>
      </c>
      <c r="N236" s="45" t="s">
        <v>66</v>
      </c>
      <c r="O236" s="45" t="s">
        <v>66</v>
      </c>
      <c r="P236" s="39"/>
      <c r="Q236" s="39"/>
      <c r="R236" s="39"/>
      <c r="S236" s="58"/>
      <c r="T236" s="58"/>
      <c r="U236" s="9"/>
      <c r="V236" s="9"/>
      <c r="W236" s="9"/>
      <c r="X236" s="9"/>
      <c r="Y236" s="9"/>
      <c r="Z236" s="9"/>
      <c r="AA236" s="9"/>
      <c r="AB236" s="9"/>
      <c r="AC236" s="9"/>
      <c r="AD236" s="9"/>
      <c r="AE236" s="9"/>
      <c r="AF236" s="9"/>
      <c r="AG236" s="9"/>
    </row>
    <row r="237" spans="1:1025" customHeight="1" ht="21.6">
      <c r="A237" s="2" t="s">
        <v>0</v>
      </c>
      <c r="B237" s="2">
        <v>223</v>
      </c>
      <c r="C237" s="2" t="str">
        <f>IF(SUM(G238:G246)&gt;0,B237,"")</f>
        <v/>
      </c>
      <c r="D237" s="2">
        <v>1</v>
      </c>
      <c r="E237" s="2" t="s">
        <v>0</v>
      </c>
      <c r="F237" s="2" t="s">
        <v>0</v>
      </c>
      <c r="G237" s="48"/>
      <c r="H237" s="48" t="s">
        <v>272</v>
      </c>
      <c r="I237" s="48"/>
      <c r="J237" s="48"/>
      <c r="K237" s="48"/>
      <c r="L237" s="48"/>
      <c r="M237" s="48"/>
      <c r="N237" s="48"/>
      <c r="O237" s="48"/>
      <c r="P237" s="48"/>
      <c r="Q237" s="48"/>
      <c r="R237" s="48"/>
      <c r="S237" s="48"/>
      <c r="T237" s="49">
        <f>SUM(G238:G246)</f>
        <v>0</v>
      </c>
      <c r="U237" s="9"/>
      <c r="V237" s="9"/>
      <c r="W237" s="9"/>
      <c r="X237" s="9"/>
      <c r="Y237" s="9"/>
      <c r="Z237" s="9"/>
      <c r="AA237" s="9"/>
      <c r="AB237" s="9"/>
      <c r="AC237" s="9"/>
      <c r="AD237" s="9"/>
      <c r="AE237" s="9"/>
      <c r="AF237" s="9"/>
      <c r="AG237" s="9"/>
    </row>
    <row r="238" spans="1:1025" customHeight="1" ht="21.6">
      <c r="A238" s="2" t="s">
        <v>0</v>
      </c>
      <c r="B238" s="2">
        <v>224</v>
      </c>
      <c r="C238" s="2" t="str">
        <f>IF(SUM(C239:C244)&gt;0,B238,"")</f>
        <v/>
      </c>
      <c r="D238" s="2">
        <v>2</v>
      </c>
      <c r="E238" s="2" t="s">
        <v>53</v>
      </c>
      <c r="F238" s="2" t="s">
        <v>54</v>
      </c>
      <c r="G238" s="58" t="s">
        <v>55</v>
      </c>
      <c r="H238" s="51" t="s">
        <v>56</v>
      </c>
      <c r="I238" s="58"/>
      <c r="J238" s="58" t="s">
        <v>57</v>
      </c>
      <c r="K238" s="58" t="s">
        <v>58</v>
      </c>
      <c r="L238" s="58" t="s">
        <v>59</v>
      </c>
      <c r="M238" s="58" t="s">
        <v>60</v>
      </c>
      <c r="N238" s="58" t="s">
        <v>61</v>
      </c>
      <c r="O238" s="58" t="s">
        <v>62</v>
      </c>
      <c r="P238" s="58" t="s">
        <v>63</v>
      </c>
      <c r="Q238" s="58" t="s">
        <v>64</v>
      </c>
      <c r="R238" s="58"/>
      <c r="S238" s="58"/>
      <c r="T238" s="58"/>
      <c r="U238" s="9"/>
      <c r="V238" s="9"/>
      <c r="W238" s="9"/>
      <c r="X238" s="9"/>
      <c r="Y238" s="9"/>
      <c r="Z238" s="9"/>
      <c r="AA238" s="9"/>
      <c r="AB238" s="9"/>
      <c r="AC238" s="9"/>
      <c r="AD238" s="9"/>
      <c r="AE238" s="9"/>
      <c r="AF238" s="9"/>
      <c r="AG238" s="9"/>
    </row>
    <row r="239" spans="1:1025" customHeight="1" ht="21.6">
      <c r="A239" s="2" t="s">
        <v>0</v>
      </c>
      <c r="B239" s="2">
        <v>225</v>
      </c>
      <c r="C239" s="2" t="str">
        <f>IF(G239=0,"",IF(ISTEXT(G239),"",B239))</f>
        <v/>
      </c>
      <c r="D239" s="2" t="s">
        <v>0</v>
      </c>
      <c r="E239" s="2" t="s">
        <v>0</v>
      </c>
      <c r="F239" s="2" t="s">
        <v>0</v>
      </c>
      <c r="G239" s="39">
        <f>SUM(J239:T239)</f>
        <v>0</v>
      </c>
      <c r="H239" s="37" t="s">
        <v>273</v>
      </c>
      <c r="I239" s="38"/>
      <c r="J239" s="39"/>
      <c r="K239" s="45" t="s">
        <v>66</v>
      </c>
      <c r="L239" s="45" t="s">
        <v>66</v>
      </c>
      <c r="M239" s="45" t="s">
        <v>66</v>
      </c>
      <c r="N239" s="45" t="s">
        <v>66</v>
      </c>
      <c r="O239" s="39"/>
      <c r="P239" s="39"/>
      <c r="Q239" s="39"/>
      <c r="R239" s="58"/>
      <c r="S239" s="58"/>
      <c r="T239" s="58"/>
      <c r="U239" s="9"/>
      <c r="V239" s="9"/>
      <c r="W239" s="9"/>
      <c r="X239" s="9"/>
      <c r="Y239" s="9"/>
      <c r="Z239" s="9"/>
      <c r="AA239" s="9"/>
      <c r="AB239" s="9"/>
      <c r="AC239" s="9"/>
      <c r="AD239" s="9"/>
      <c r="AE239" s="9"/>
      <c r="AF239" s="9"/>
      <c r="AG239" s="9"/>
    </row>
    <row r="240" spans="1:1025" customHeight="1" ht="21.6">
      <c r="A240" s="2" t="s">
        <v>0</v>
      </c>
      <c r="B240" s="2">
        <v>226</v>
      </c>
      <c r="C240" s="2" t="str">
        <f>IF(G240=0,"",IF(ISTEXT(G240),"",B240))</f>
        <v/>
      </c>
      <c r="D240" s="2" t="s">
        <v>0</v>
      </c>
      <c r="E240" s="2" t="s">
        <v>0</v>
      </c>
      <c r="F240" s="2" t="s">
        <v>0</v>
      </c>
      <c r="G240" s="39">
        <f>SUM(J240:T240)</f>
        <v>0</v>
      </c>
      <c r="H240" s="37" t="s">
        <v>274</v>
      </c>
      <c r="I240" s="38"/>
      <c r="J240" s="39"/>
      <c r="K240" s="45" t="s">
        <v>66</v>
      </c>
      <c r="L240" s="45" t="s">
        <v>66</v>
      </c>
      <c r="M240" s="43" t="s">
        <v>26</v>
      </c>
      <c r="N240" s="43" t="s">
        <v>26</v>
      </c>
      <c r="O240" s="39"/>
      <c r="P240" s="39"/>
      <c r="Q240" s="39"/>
      <c r="R240" s="58"/>
      <c r="S240" s="58"/>
      <c r="T240" s="58"/>
      <c r="U240" s="9"/>
      <c r="V240" s="9"/>
      <c r="W240" s="9"/>
      <c r="X240" s="9"/>
      <c r="Y240" s="9"/>
      <c r="Z240" s="9"/>
      <c r="AA240" s="9"/>
      <c r="AB240" s="9"/>
      <c r="AC240" s="9"/>
      <c r="AD240" s="9"/>
      <c r="AE240" s="9"/>
      <c r="AF240" s="9"/>
      <c r="AG240" s="9"/>
    </row>
    <row r="241" spans="1:1025" customHeight="1" ht="21.6">
      <c r="A241" s="2" t="s">
        <v>0</v>
      </c>
      <c r="B241" s="2">
        <v>227</v>
      </c>
      <c r="C241" s="2" t="str">
        <f>IF(G241=0,"",IF(ISTEXT(G241),"",B241))</f>
        <v/>
      </c>
      <c r="D241" s="2" t="s">
        <v>0</v>
      </c>
      <c r="E241" s="2" t="s">
        <v>0</v>
      </c>
      <c r="F241" s="2" t="s">
        <v>0</v>
      </c>
      <c r="G241" s="39">
        <f>SUM(J241:T241)</f>
        <v>0</v>
      </c>
      <c r="H241" s="37" t="s">
        <v>275</v>
      </c>
      <c r="I241" s="38"/>
      <c r="J241" s="39"/>
      <c r="K241" s="45" t="s">
        <v>66</v>
      </c>
      <c r="L241" s="45" t="s">
        <v>66</v>
      </c>
      <c r="M241" s="45" t="s">
        <v>66</v>
      </c>
      <c r="N241" s="45" t="s">
        <v>66</v>
      </c>
      <c r="O241" s="39"/>
      <c r="P241" s="39"/>
      <c r="Q241" s="39"/>
      <c r="R241" s="58"/>
      <c r="S241" s="58"/>
      <c r="T241" s="58"/>
      <c r="U241" s="9"/>
      <c r="V241" s="9"/>
      <c r="W241" s="9"/>
      <c r="X241" s="9"/>
      <c r="Y241" s="9"/>
      <c r="Z241" s="9"/>
      <c r="AA241" s="9"/>
      <c r="AB241" s="9"/>
      <c r="AC241" s="9"/>
      <c r="AD241" s="9"/>
      <c r="AE241" s="9"/>
      <c r="AF241" s="9"/>
      <c r="AG241" s="9"/>
    </row>
    <row r="242" spans="1:1025" customHeight="1" ht="21.6">
      <c r="A242" s="2" t="s">
        <v>0</v>
      </c>
      <c r="B242" s="2">
        <v>228</v>
      </c>
      <c r="C242" s="2" t="str">
        <f>IF(G242=0,"",IF(ISTEXT(G242),"",B242))</f>
        <v/>
      </c>
      <c r="D242" s="2" t="s">
        <v>0</v>
      </c>
      <c r="E242" s="2" t="s">
        <v>0</v>
      </c>
      <c r="F242" s="2" t="s">
        <v>0</v>
      </c>
      <c r="G242" s="39">
        <f>SUM(J242:T242)</f>
        <v>0</v>
      </c>
      <c r="H242" s="37" t="s">
        <v>276</v>
      </c>
      <c r="I242" s="38"/>
      <c r="J242" s="39"/>
      <c r="K242" s="45" t="s">
        <v>66</v>
      </c>
      <c r="L242" s="45" t="s">
        <v>66</v>
      </c>
      <c r="M242" s="45" t="s">
        <v>66</v>
      </c>
      <c r="N242" s="45" t="s">
        <v>66</v>
      </c>
      <c r="O242" s="39"/>
      <c r="P242" s="39"/>
      <c r="Q242" s="39"/>
      <c r="R242" s="58"/>
      <c r="S242" s="58"/>
      <c r="T242" s="58"/>
      <c r="U242" s="9"/>
      <c r="V242" s="9"/>
      <c r="W242" s="9"/>
      <c r="X242" s="9"/>
      <c r="Y242" s="9"/>
      <c r="Z242" s="9"/>
      <c r="AA242" s="9"/>
      <c r="AB242" s="9"/>
      <c r="AC242" s="9"/>
      <c r="AD242" s="9"/>
      <c r="AE242" s="9"/>
      <c r="AF242" s="9"/>
      <c r="AG242" s="9"/>
    </row>
    <row r="243" spans="1:1025" customHeight="1" ht="21.6">
      <c r="A243" s="2" t="s">
        <v>0</v>
      </c>
      <c r="B243" s="2">
        <v>229</v>
      </c>
      <c r="C243" s="2" t="str">
        <f>IF(G243=0,"",IF(ISTEXT(G243),"",B243))</f>
        <v/>
      </c>
      <c r="D243" s="2" t="s">
        <v>0</v>
      </c>
      <c r="E243" s="2" t="s">
        <v>0</v>
      </c>
      <c r="F243" s="2" t="s">
        <v>0</v>
      </c>
      <c r="G243" s="39">
        <f>SUM(J243:T243)</f>
        <v>0</v>
      </c>
      <c r="H243" s="37" t="s">
        <v>277</v>
      </c>
      <c r="I243" s="38"/>
      <c r="J243" s="39"/>
      <c r="K243" s="45" t="s">
        <v>66</v>
      </c>
      <c r="L243" s="45" t="s">
        <v>66</v>
      </c>
      <c r="M243" s="45" t="s">
        <v>66</v>
      </c>
      <c r="N243" s="45" t="s">
        <v>66</v>
      </c>
      <c r="O243" s="43" t="s">
        <v>26</v>
      </c>
      <c r="P243" s="39"/>
      <c r="Q243" s="39"/>
      <c r="R243" s="58"/>
      <c r="S243" s="58"/>
      <c r="T243" s="58"/>
      <c r="U243" s="9"/>
      <c r="V243" s="9"/>
      <c r="W243" s="9"/>
      <c r="X243" s="9"/>
      <c r="Y243" s="9"/>
      <c r="Z243" s="9"/>
      <c r="AA243" s="9"/>
      <c r="AB243" s="9"/>
      <c r="AC243" s="9"/>
      <c r="AD243" s="9"/>
      <c r="AE243" s="9"/>
      <c r="AF243" s="9"/>
      <c r="AG243" s="9"/>
    </row>
    <row r="244" spans="1:1025" customHeight="1" ht="21.6">
      <c r="A244" s="2" t="s">
        <v>0</v>
      </c>
      <c r="B244" s="2">
        <v>230</v>
      </c>
      <c r="C244" s="2" t="str">
        <f>IF(G244=0,"",IF(ISTEXT(G244),"",B244))</f>
        <v/>
      </c>
      <c r="D244" s="2" t="s">
        <v>0</v>
      </c>
      <c r="E244" s="2" t="s">
        <v>0</v>
      </c>
      <c r="F244" s="2" t="s">
        <v>0</v>
      </c>
      <c r="G244" s="39">
        <f>SUM(J244:T244)</f>
        <v>0</v>
      </c>
      <c r="H244" s="37" t="s">
        <v>278</v>
      </c>
      <c r="I244" s="38"/>
      <c r="J244" s="39"/>
      <c r="K244" s="45" t="s">
        <v>66</v>
      </c>
      <c r="L244" s="45" t="s">
        <v>66</v>
      </c>
      <c r="M244" s="43" t="s">
        <v>26</v>
      </c>
      <c r="N244" s="43" t="s">
        <v>26</v>
      </c>
      <c r="O244" s="39"/>
      <c r="P244" s="39"/>
      <c r="Q244" s="39"/>
      <c r="R244" s="58"/>
      <c r="S244" s="58"/>
      <c r="T244" s="58"/>
      <c r="U244" s="9"/>
      <c r="V244" s="9"/>
      <c r="W244" s="9"/>
      <c r="X244" s="9"/>
      <c r="Y244" s="9"/>
      <c r="Z244" s="9"/>
      <c r="AA244" s="9"/>
      <c r="AB244" s="9"/>
      <c r="AC244" s="9"/>
      <c r="AD244" s="9"/>
      <c r="AE244" s="9"/>
      <c r="AF244" s="9"/>
      <c r="AG244" s="9"/>
    </row>
    <row r="245" spans="1:1025" customHeight="1" ht="21.6">
      <c r="A245" s="2" t="s">
        <v>0</v>
      </c>
      <c r="B245" s="2">
        <v>231</v>
      </c>
      <c r="C245" s="2" t="str">
        <f>IF(SUM(C246:C246)&gt;0,B245,"")</f>
        <v/>
      </c>
      <c r="D245" s="2">
        <v>2</v>
      </c>
      <c r="E245" s="2" t="s">
        <v>53</v>
      </c>
      <c r="F245" s="2" t="s">
        <v>54</v>
      </c>
      <c r="G245" s="58" t="s">
        <v>55</v>
      </c>
      <c r="H245" s="51" t="s">
        <v>56</v>
      </c>
      <c r="I245" s="58"/>
      <c r="J245" s="58" t="s">
        <v>57</v>
      </c>
      <c r="K245" s="58" t="s">
        <v>58</v>
      </c>
      <c r="L245" s="58" t="s">
        <v>59</v>
      </c>
      <c r="M245" s="58" t="s">
        <v>60</v>
      </c>
      <c r="N245" s="58" t="s">
        <v>61</v>
      </c>
      <c r="O245" s="58" t="s">
        <v>62</v>
      </c>
      <c r="P245" s="58" t="s">
        <v>110</v>
      </c>
      <c r="Q245" s="58" t="s">
        <v>111</v>
      </c>
      <c r="R245" s="58" t="s">
        <v>112</v>
      </c>
      <c r="S245" s="58"/>
      <c r="T245" s="58"/>
      <c r="U245" s="9"/>
      <c r="V245" s="9"/>
      <c r="W245" s="9"/>
      <c r="X245" s="9"/>
      <c r="Y245" s="9"/>
      <c r="Z245" s="9"/>
      <c r="AA245" s="9"/>
      <c r="AB245" s="9"/>
      <c r="AC245" s="9"/>
      <c r="AD245" s="9"/>
      <c r="AE245" s="9"/>
      <c r="AF245" s="9"/>
      <c r="AG245" s="9"/>
    </row>
    <row r="246" spans="1:1025" customHeight="1" ht="21.6">
      <c r="A246" s="2" t="s">
        <v>0</v>
      </c>
      <c r="B246" s="2">
        <v>232</v>
      </c>
      <c r="C246" s="2" t="str">
        <f>IF(G246=0,"",IF(ISTEXT(G246),"",B246))</f>
        <v/>
      </c>
      <c r="D246" s="2" t="s">
        <v>0</v>
      </c>
      <c r="E246" s="2" t="s">
        <v>0</v>
      </c>
      <c r="F246" s="2" t="s">
        <v>0</v>
      </c>
      <c r="G246" s="39">
        <f>SUM(J246:T246)</f>
        <v>0</v>
      </c>
      <c r="H246" s="37" t="s">
        <v>279</v>
      </c>
      <c r="I246" s="38"/>
      <c r="J246" s="39"/>
      <c r="K246" s="45" t="s">
        <v>66</v>
      </c>
      <c r="L246" s="45" t="s">
        <v>66</v>
      </c>
      <c r="M246" s="43" t="s">
        <v>26</v>
      </c>
      <c r="N246" s="43" t="s">
        <v>26</v>
      </c>
      <c r="O246" s="43" t="s">
        <v>26</v>
      </c>
      <c r="P246" s="39"/>
      <c r="Q246" s="39"/>
      <c r="R246" s="39"/>
      <c r="S246" s="58"/>
      <c r="T246" s="58"/>
      <c r="U246" s="9"/>
      <c r="V246" s="9"/>
      <c r="W246" s="9"/>
      <c r="X246" s="9"/>
      <c r="Y246" s="9"/>
      <c r="Z246" s="9"/>
      <c r="AA246" s="9"/>
      <c r="AB246" s="9"/>
      <c r="AC246" s="9"/>
      <c r="AD246" s="9"/>
      <c r="AE246" s="9"/>
      <c r="AF246" s="9"/>
      <c r="AG246" s="9"/>
    </row>
    <row r="247" spans="1:1025" customHeight="1" ht="21.6">
      <c r="A247" s="2" t="s">
        <v>0</v>
      </c>
      <c r="B247" s="2">
        <v>233</v>
      </c>
      <c r="C247" s="2" t="str">
        <f>IF(SUM(G248:G302)&gt;0,B247,"")</f>
        <v/>
      </c>
      <c r="D247" s="2">
        <v>1</v>
      </c>
      <c r="E247" s="2" t="s">
        <v>0</v>
      </c>
      <c r="F247" s="2" t="s">
        <v>0</v>
      </c>
      <c r="G247" s="48"/>
      <c r="H247" s="48" t="s">
        <v>280</v>
      </c>
      <c r="I247" s="48"/>
      <c r="J247" s="48"/>
      <c r="K247" s="48"/>
      <c r="L247" s="48"/>
      <c r="M247" s="48"/>
      <c r="N247" s="48"/>
      <c r="O247" s="48"/>
      <c r="P247" s="48"/>
      <c r="Q247" s="48"/>
      <c r="R247" s="48"/>
      <c r="S247" s="48"/>
      <c r="T247" s="49">
        <f>SUM(G248:G302)</f>
        <v>0</v>
      </c>
      <c r="U247" s="9"/>
      <c r="V247" s="9"/>
      <c r="W247" s="9"/>
      <c r="X247" s="9"/>
      <c r="Y247" s="9"/>
      <c r="Z247" s="9"/>
      <c r="AA247" s="9"/>
      <c r="AB247" s="9"/>
      <c r="AC247" s="9"/>
      <c r="AD247" s="9"/>
      <c r="AE247" s="9"/>
      <c r="AF247" s="9"/>
      <c r="AG247" s="9"/>
    </row>
    <row r="248" spans="1:1025" customHeight="1" ht="21.6">
      <c r="A248" s="2" t="s">
        <v>0</v>
      </c>
      <c r="B248" s="2">
        <v>234</v>
      </c>
      <c r="C248" s="2" t="str">
        <f>IF(SUM(C249:C291)&gt;0,B248,"")</f>
        <v/>
      </c>
      <c r="D248" s="2">
        <v>2</v>
      </c>
      <c r="E248" s="2" t="s">
        <v>53</v>
      </c>
      <c r="F248" s="2" t="s">
        <v>54</v>
      </c>
      <c r="G248" s="58" t="s">
        <v>55</v>
      </c>
      <c r="H248" s="51" t="s">
        <v>56</v>
      </c>
      <c r="I248" s="58"/>
      <c r="J248" s="58" t="s">
        <v>57</v>
      </c>
      <c r="K248" s="58" t="s">
        <v>58</v>
      </c>
      <c r="L248" s="58" t="s">
        <v>59</v>
      </c>
      <c r="M248" s="58" t="s">
        <v>60</v>
      </c>
      <c r="N248" s="58" t="s">
        <v>61</v>
      </c>
      <c r="O248" s="58" t="s">
        <v>62</v>
      </c>
      <c r="P248" s="58" t="s">
        <v>63</v>
      </c>
      <c r="Q248" s="58" t="s">
        <v>64</v>
      </c>
      <c r="R248" s="58"/>
      <c r="S248" s="58"/>
      <c r="T248" s="58"/>
      <c r="U248" s="9"/>
      <c r="V248" s="9"/>
      <c r="W248" s="9"/>
      <c r="X248" s="9"/>
      <c r="Y248" s="9"/>
      <c r="Z248" s="9"/>
      <c r="AA248" s="9"/>
      <c r="AB248" s="9"/>
      <c r="AC248" s="9"/>
      <c r="AD248" s="9"/>
      <c r="AE248" s="9"/>
      <c r="AF248" s="9"/>
      <c r="AG248" s="9"/>
    </row>
    <row r="249" spans="1:1025" customHeight="1" ht="21.6">
      <c r="A249" s="2" t="s">
        <v>0</v>
      </c>
      <c r="B249" s="2">
        <v>235</v>
      </c>
      <c r="C249" s="2" t="str">
        <f>IF(G249=0,"",IF(ISTEXT(G249),"",B249))</f>
        <v/>
      </c>
      <c r="D249" s="2" t="s">
        <v>0</v>
      </c>
      <c r="E249" s="2" t="s">
        <v>0</v>
      </c>
      <c r="F249" s="2" t="s">
        <v>0</v>
      </c>
      <c r="G249" s="39">
        <f>SUM(J249:T249)</f>
        <v>0</v>
      </c>
      <c r="H249" s="37" t="s">
        <v>281</v>
      </c>
      <c r="I249" s="38"/>
      <c r="J249" s="39"/>
      <c r="K249" s="45" t="s">
        <v>66</v>
      </c>
      <c r="L249" s="43" t="s">
        <v>26</v>
      </c>
      <c r="M249" s="43" t="s">
        <v>26</v>
      </c>
      <c r="N249" s="43" t="s">
        <v>26</v>
      </c>
      <c r="O249" s="39"/>
      <c r="P249" s="39"/>
      <c r="Q249" s="39"/>
      <c r="R249" s="58"/>
      <c r="S249" s="58"/>
      <c r="T249" s="58"/>
      <c r="U249" s="9"/>
      <c r="V249" s="9"/>
      <c r="W249" s="9"/>
      <c r="X249" s="9"/>
      <c r="Y249" s="9"/>
      <c r="Z249" s="9"/>
      <c r="AA249" s="9"/>
      <c r="AB249" s="9"/>
      <c r="AC249" s="9"/>
      <c r="AD249" s="9"/>
      <c r="AE249" s="9"/>
      <c r="AF249" s="9"/>
      <c r="AG249" s="9"/>
    </row>
    <row r="250" spans="1:1025" customHeight="1" ht="21.6">
      <c r="A250" s="2" t="s">
        <v>0</v>
      </c>
      <c r="B250" s="2">
        <v>236</v>
      </c>
      <c r="C250" s="2" t="str">
        <f>IF(G250=0,"",IF(ISTEXT(G250),"",B250))</f>
        <v/>
      </c>
      <c r="D250" s="2" t="s">
        <v>0</v>
      </c>
      <c r="E250" s="2" t="s">
        <v>0</v>
      </c>
      <c r="F250" s="2" t="s">
        <v>0</v>
      </c>
      <c r="G250" s="39">
        <f>SUM(J250:T250)</f>
        <v>0</v>
      </c>
      <c r="H250" s="37" t="s">
        <v>282</v>
      </c>
      <c r="I250" s="38"/>
      <c r="J250" s="39"/>
      <c r="K250" s="45" t="s">
        <v>66</v>
      </c>
      <c r="L250" s="45" t="s">
        <v>66</v>
      </c>
      <c r="M250" s="39"/>
      <c r="N250" s="43" t="s">
        <v>26</v>
      </c>
      <c r="O250" s="39"/>
      <c r="P250" s="39"/>
      <c r="Q250" s="39"/>
      <c r="R250" s="58"/>
      <c r="S250" s="58"/>
      <c r="T250" s="58"/>
      <c r="U250" s="9"/>
      <c r="V250" s="9"/>
      <c r="W250" s="9"/>
      <c r="X250" s="9"/>
      <c r="Y250" s="9"/>
      <c r="Z250" s="9"/>
      <c r="AA250" s="9"/>
      <c r="AB250" s="9"/>
      <c r="AC250" s="9"/>
      <c r="AD250" s="9"/>
      <c r="AE250" s="9"/>
      <c r="AF250" s="9"/>
      <c r="AG250" s="9"/>
    </row>
    <row r="251" spans="1:1025" customHeight="1" ht="21.6">
      <c r="A251" s="2" t="s">
        <v>0</v>
      </c>
      <c r="B251" s="2">
        <v>237</v>
      </c>
      <c r="C251" s="2" t="str">
        <f>IF(G251=0,"",IF(ISTEXT(G251),"",B251))</f>
        <v/>
      </c>
      <c r="D251" s="2" t="s">
        <v>0</v>
      </c>
      <c r="E251" s="2" t="s">
        <v>0</v>
      </c>
      <c r="F251" s="2" t="s">
        <v>0</v>
      </c>
      <c r="G251" s="39">
        <f>SUM(J251:T251)</f>
        <v>0</v>
      </c>
      <c r="H251" s="37" t="s">
        <v>283</v>
      </c>
      <c r="I251" s="38"/>
      <c r="J251" s="39"/>
      <c r="K251" s="39"/>
      <c r="L251" s="39"/>
      <c r="M251" s="39"/>
      <c r="N251" s="39"/>
      <c r="O251" s="39"/>
      <c r="P251" s="39"/>
      <c r="Q251" s="39"/>
      <c r="R251" s="58"/>
      <c r="S251" s="58"/>
      <c r="T251" s="58"/>
      <c r="U251" s="9"/>
      <c r="V251" s="9"/>
      <c r="W251" s="9"/>
      <c r="X251" s="9"/>
      <c r="Y251" s="9"/>
      <c r="Z251" s="9"/>
      <c r="AA251" s="9"/>
      <c r="AB251" s="9"/>
      <c r="AC251" s="9"/>
      <c r="AD251" s="9"/>
      <c r="AE251" s="9"/>
      <c r="AF251" s="9"/>
      <c r="AG251" s="9"/>
    </row>
    <row r="252" spans="1:1025" customHeight="1" ht="21.6">
      <c r="A252" s="2" t="s">
        <v>0</v>
      </c>
      <c r="B252" s="2">
        <v>238</v>
      </c>
      <c r="C252" s="2" t="str">
        <f>IF(G252=0,"",IF(ISTEXT(G252),"",B252))</f>
        <v/>
      </c>
      <c r="D252" s="2" t="s">
        <v>0</v>
      </c>
      <c r="E252" s="2" t="s">
        <v>0</v>
      </c>
      <c r="F252" s="2" t="s">
        <v>0</v>
      </c>
      <c r="G252" s="39">
        <f>SUM(J252:T252)</f>
        <v>0</v>
      </c>
      <c r="H252" s="37" t="s">
        <v>284</v>
      </c>
      <c r="I252" s="38"/>
      <c r="J252" s="39"/>
      <c r="K252" s="45" t="s">
        <v>66</v>
      </c>
      <c r="L252" s="39"/>
      <c r="M252" s="39"/>
      <c r="N252" s="39"/>
      <c r="O252" s="39"/>
      <c r="P252" s="39"/>
      <c r="Q252" s="39"/>
      <c r="R252" s="58"/>
      <c r="S252" s="58"/>
      <c r="T252" s="58"/>
      <c r="U252" s="9"/>
      <c r="V252" s="9"/>
      <c r="W252" s="9"/>
      <c r="X252" s="9"/>
      <c r="Y252" s="9"/>
      <c r="Z252" s="9"/>
      <c r="AA252" s="9"/>
      <c r="AB252" s="9"/>
      <c r="AC252" s="9"/>
      <c r="AD252" s="9"/>
      <c r="AE252" s="9"/>
      <c r="AF252" s="9"/>
      <c r="AG252" s="9"/>
    </row>
    <row r="253" spans="1:1025" customHeight="1" ht="21.6">
      <c r="A253" s="2" t="s">
        <v>0</v>
      </c>
      <c r="B253" s="2">
        <v>239</v>
      </c>
      <c r="C253" s="2" t="str">
        <f>IF(G253=0,"",IF(ISTEXT(G253),"",B253))</f>
        <v/>
      </c>
      <c r="D253" s="2" t="s">
        <v>0</v>
      </c>
      <c r="E253" s="2" t="s">
        <v>0</v>
      </c>
      <c r="F253" s="2" t="s">
        <v>0</v>
      </c>
      <c r="G253" s="39">
        <f>SUM(J253:T253)</f>
        <v>0</v>
      </c>
      <c r="H253" s="37" t="s">
        <v>285</v>
      </c>
      <c r="I253" s="38"/>
      <c r="J253" s="39"/>
      <c r="K253" s="45" t="s">
        <v>66</v>
      </c>
      <c r="L253" s="43" t="s">
        <v>26</v>
      </c>
      <c r="M253" s="43" t="s">
        <v>26</v>
      </c>
      <c r="N253" s="43" t="s">
        <v>26</v>
      </c>
      <c r="O253" s="39"/>
      <c r="P253" s="39"/>
      <c r="Q253" s="39"/>
      <c r="R253" s="58"/>
      <c r="S253" s="58"/>
      <c r="T253" s="58"/>
      <c r="U253" s="9"/>
      <c r="V253" s="9"/>
      <c r="W253" s="9"/>
      <c r="X253" s="9"/>
      <c r="Y253" s="9"/>
      <c r="Z253" s="9"/>
      <c r="AA253" s="9"/>
      <c r="AB253" s="9"/>
      <c r="AC253" s="9"/>
      <c r="AD253" s="9"/>
      <c r="AE253" s="9"/>
      <c r="AF253" s="9"/>
      <c r="AG253" s="9"/>
    </row>
    <row r="254" spans="1:1025" customHeight="1" ht="21.6">
      <c r="A254" s="2" t="s">
        <v>0</v>
      </c>
      <c r="B254" s="2">
        <v>240</v>
      </c>
      <c r="C254" s="2" t="str">
        <f>IF(G254=0,"",IF(ISTEXT(G254),"",B254))</f>
        <v/>
      </c>
      <c r="D254" s="2" t="s">
        <v>0</v>
      </c>
      <c r="E254" s="2" t="s">
        <v>0</v>
      </c>
      <c r="F254" s="2" t="s">
        <v>0</v>
      </c>
      <c r="G254" s="39">
        <f>SUM(J254:T254)</f>
        <v>0</v>
      </c>
      <c r="H254" s="37" t="s">
        <v>286</v>
      </c>
      <c r="I254" s="38"/>
      <c r="J254" s="39"/>
      <c r="K254" s="43" t="s">
        <v>26</v>
      </c>
      <c r="L254" s="43" t="s">
        <v>26</v>
      </c>
      <c r="M254" s="43" t="s">
        <v>26</v>
      </c>
      <c r="N254" s="43" t="s">
        <v>26</v>
      </c>
      <c r="O254" s="39"/>
      <c r="P254" s="39"/>
      <c r="Q254" s="39"/>
      <c r="R254" s="58"/>
      <c r="S254" s="58"/>
      <c r="T254" s="58"/>
      <c r="U254" s="9"/>
      <c r="V254" s="9"/>
      <c r="W254" s="9"/>
      <c r="X254" s="9"/>
      <c r="Y254" s="9"/>
      <c r="Z254" s="9"/>
      <c r="AA254" s="9"/>
      <c r="AB254" s="9"/>
      <c r="AC254" s="9"/>
      <c r="AD254" s="9"/>
      <c r="AE254" s="9"/>
      <c r="AF254" s="9"/>
      <c r="AG254" s="9"/>
    </row>
    <row r="255" spans="1:1025" customHeight="1" ht="21.6">
      <c r="A255" s="2" t="s">
        <v>0</v>
      </c>
      <c r="B255" s="2">
        <v>241</v>
      </c>
      <c r="C255" s="2" t="str">
        <f>IF(G255=0,"",IF(ISTEXT(G255),"",B255))</f>
        <v/>
      </c>
      <c r="D255" s="2" t="s">
        <v>0</v>
      </c>
      <c r="E255" s="2" t="s">
        <v>0</v>
      </c>
      <c r="F255" s="2" t="s">
        <v>0</v>
      </c>
      <c r="G255" s="39">
        <f>SUM(J255:T255)</f>
        <v>0</v>
      </c>
      <c r="H255" s="37" t="s">
        <v>287</v>
      </c>
      <c r="I255" s="38"/>
      <c r="J255" s="39"/>
      <c r="K255" s="45" t="s">
        <v>66</v>
      </c>
      <c r="L255" s="43" t="s">
        <v>26</v>
      </c>
      <c r="M255" s="39"/>
      <c r="N255" s="39"/>
      <c r="O255" s="43" t="s">
        <v>26</v>
      </c>
      <c r="P255" s="43" t="s">
        <v>26</v>
      </c>
      <c r="Q255" s="39"/>
      <c r="R255" s="58"/>
      <c r="S255" s="58"/>
      <c r="T255" s="58"/>
      <c r="U255" s="9"/>
      <c r="V255" s="9"/>
      <c r="W255" s="9"/>
      <c r="X255" s="9"/>
      <c r="Y255" s="9"/>
      <c r="Z255" s="9"/>
      <c r="AA255" s="9"/>
      <c r="AB255" s="9"/>
      <c r="AC255" s="9"/>
      <c r="AD255" s="9"/>
      <c r="AE255" s="9"/>
      <c r="AF255" s="9"/>
      <c r="AG255" s="9"/>
    </row>
    <row r="256" spans="1:1025" customHeight="1" ht="21.6">
      <c r="A256" s="2" t="s">
        <v>0</v>
      </c>
      <c r="B256" s="2">
        <v>242</v>
      </c>
      <c r="C256" s="2" t="str">
        <f>IF(G256=0,"",IF(ISTEXT(G256),"",B256))</f>
        <v/>
      </c>
      <c r="D256" s="2" t="s">
        <v>0</v>
      </c>
      <c r="E256" s="2" t="s">
        <v>0</v>
      </c>
      <c r="F256" s="2" t="s">
        <v>0</v>
      </c>
      <c r="G256" s="39">
        <f>SUM(J256:T256)</f>
        <v>0</v>
      </c>
      <c r="H256" s="37" t="s">
        <v>288</v>
      </c>
      <c r="I256" s="38"/>
      <c r="J256" s="39"/>
      <c r="K256" s="45" t="s">
        <v>66</v>
      </c>
      <c r="L256" s="43" t="s">
        <v>26</v>
      </c>
      <c r="M256" s="39"/>
      <c r="N256" s="39"/>
      <c r="O256" s="39"/>
      <c r="P256" s="39"/>
      <c r="Q256" s="39"/>
      <c r="R256" s="58"/>
      <c r="S256" s="58"/>
      <c r="T256" s="58"/>
      <c r="U256" s="9"/>
      <c r="V256" s="9"/>
      <c r="W256" s="9"/>
      <c r="X256" s="9"/>
      <c r="Y256" s="9"/>
      <c r="Z256" s="9"/>
      <c r="AA256" s="9"/>
      <c r="AB256" s="9"/>
      <c r="AC256" s="9"/>
      <c r="AD256" s="9"/>
      <c r="AE256" s="9"/>
      <c r="AF256" s="9"/>
      <c r="AG256" s="9"/>
    </row>
    <row r="257" spans="1:1025" customHeight="1" ht="21.6">
      <c r="A257" s="2" t="s">
        <v>0</v>
      </c>
      <c r="B257" s="2">
        <v>243</v>
      </c>
      <c r="C257" s="2" t="str">
        <f>IF(G257=0,"",IF(ISTEXT(G257),"",B257))</f>
        <v/>
      </c>
      <c r="D257" s="2" t="s">
        <v>0</v>
      </c>
      <c r="E257" s="2" t="s">
        <v>0</v>
      </c>
      <c r="F257" s="2" t="s">
        <v>0</v>
      </c>
      <c r="G257" s="39">
        <f>SUM(J257:T257)</f>
        <v>0</v>
      </c>
      <c r="H257" s="37" t="s">
        <v>289</v>
      </c>
      <c r="I257" s="38"/>
      <c r="J257" s="39"/>
      <c r="K257" s="45" t="s">
        <v>66</v>
      </c>
      <c r="L257" s="45" t="s">
        <v>66</v>
      </c>
      <c r="M257" s="43" t="s">
        <v>26</v>
      </c>
      <c r="N257" s="43" t="s">
        <v>26</v>
      </c>
      <c r="O257" s="39"/>
      <c r="P257" s="39"/>
      <c r="Q257" s="39"/>
      <c r="R257" s="58"/>
      <c r="S257" s="58"/>
      <c r="T257" s="58"/>
      <c r="U257" s="9"/>
      <c r="V257" s="9"/>
      <c r="W257" s="9"/>
      <c r="X257" s="9"/>
      <c r="Y257" s="9"/>
      <c r="Z257" s="9"/>
      <c r="AA257" s="9"/>
      <c r="AB257" s="9"/>
      <c r="AC257" s="9"/>
      <c r="AD257" s="9"/>
      <c r="AE257" s="9"/>
      <c r="AF257" s="9"/>
      <c r="AG257" s="9"/>
    </row>
    <row r="258" spans="1:1025" customHeight="1" ht="21.6">
      <c r="A258" s="2" t="s">
        <v>0</v>
      </c>
      <c r="B258" s="2">
        <v>244</v>
      </c>
      <c r="C258" s="2" t="str">
        <f>IF(G258=0,"",IF(ISTEXT(G258),"",B258))</f>
        <v/>
      </c>
      <c r="D258" s="2" t="s">
        <v>0</v>
      </c>
      <c r="E258" s="2" t="s">
        <v>0</v>
      </c>
      <c r="F258" s="2" t="s">
        <v>0</v>
      </c>
      <c r="G258" s="39">
        <f>SUM(J258:T258)</f>
        <v>0</v>
      </c>
      <c r="H258" s="37" t="s">
        <v>290</v>
      </c>
      <c r="I258" s="38"/>
      <c r="J258" s="39"/>
      <c r="K258" s="45" t="s">
        <v>66</v>
      </c>
      <c r="L258" s="39"/>
      <c r="M258" s="43" t="s">
        <v>26</v>
      </c>
      <c r="N258" s="39"/>
      <c r="O258" s="39"/>
      <c r="P258" s="39"/>
      <c r="Q258" s="39"/>
      <c r="R258" s="58"/>
      <c r="S258" s="58"/>
      <c r="T258" s="58"/>
      <c r="U258" s="9"/>
      <c r="V258" s="9"/>
      <c r="W258" s="9"/>
      <c r="X258" s="9"/>
      <c r="Y258" s="9"/>
      <c r="Z258" s="9"/>
      <c r="AA258" s="9"/>
      <c r="AB258" s="9"/>
      <c r="AC258" s="9"/>
      <c r="AD258" s="9"/>
      <c r="AE258" s="9"/>
      <c r="AF258" s="9"/>
      <c r="AG258" s="9"/>
    </row>
    <row r="259" spans="1:1025" customHeight="1" ht="21.6">
      <c r="A259" s="2" t="s">
        <v>0</v>
      </c>
      <c r="B259" s="2">
        <v>245</v>
      </c>
      <c r="C259" s="2" t="str">
        <f>IF(G259=0,"",IF(ISTEXT(G259),"",B259))</f>
        <v/>
      </c>
      <c r="D259" s="2" t="s">
        <v>0</v>
      </c>
      <c r="E259" s="2" t="s">
        <v>0</v>
      </c>
      <c r="F259" s="2" t="s">
        <v>0</v>
      </c>
      <c r="G259" s="39">
        <f>SUM(J259:T259)</f>
        <v>0</v>
      </c>
      <c r="H259" s="37" t="s">
        <v>291</v>
      </c>
      <c r="I259" s="38"/>
      <c r="J259" s="39"/>
      <c r="K259" s="45" t="s">
        <v>66</v>
      </c>
      <c r="L259" s="43" t="s">
        <v>26</v>
      </c>
      <c r="M259" s="39"/>
      <c r="N259" s="43" t="s">
        <v>26</v>
      </c>
      <c r="O259" s="39"/>
      <c r="P259" s="39"/>
      <c r="Q259" s="39"/>
      <c r="R259" s="58"/>
      <c r="S259" s="58"/>
      <c r="T259" s="58"/>
      <c r="U259" s="9"/>
      <c r="V259" s="9"/>
      <c r="W259" s="9"/>
      <c r="X259" s="9"/>
      <c r="Y259" s="9"/>
      <c r="Z259" s="9"/>
      <c r="AA259" s="9"/>
      <c r="AB259" s="9"/>
      <c r="AC259" s="9"/>
      <c r="AD259" s="9"/>
      <c r="AE259" s="9"/>
      <c r="AF259" s="9"/>
      <c r="AG259" s="9"/>
    </row>
    <row r="260" spans="1:1025" customHeight="1" ht="21.6">
      <c r="A260" s="2" t="s">
        <v>0</v>
      </c>
      <c r="B260" s="2">
        <v>246</v>
      </c>
      <c r="C260" s="2" t="str">
        <f>IF(G260=0,"",IF(ISTEXT(G260),"",B260))</f>
        <v/>
      </c>
      <c r="D260" s="2" t="s">
        <v>0</v>
      </c>
      <c r="E260" s="2" t="s">
        <v>0</v>
      </c>
      <c r="F260" s="2" t="s">
        <v>0</v>
      </c>
      <c r="G260" s="39">
        <f>SUM(J260:T260)</f>
        <v>0</v>
      </c>
      <c r="H260" s="37" t="s">
        <v>292</v>
      </c>
      <c r="I260" s="38"/>
      <c r="J260" s="39"/>
      <c r="K260" s="45" t="s">
        <v>66</v>
      </c>
      <c r="L260" s="45" t="s">
        <v>66</v>
      </c>
      <c r="M260" s="45" t="s">
        <v>66</v>
      </c>
      <c r="N260" s="45" t="s">
        <v>66</v>
      </c>
      <c r="O260" s="39"/>
      <c r="P260" s="39"/>
      <c r="Q260" s="39"/>
      <c r="R260" s="58"/>
      <c r="S260" s="58"/>
      <c r="T260" s="58"/>
      <c r="U260" s="9"/>
      <c r="V260" s="9"/>
      <c r="W260" s="9"/>
      <c r="X260" s="9"/>
      <c r="Y260" s="9"/>
      <c r="Z260" s="9"/>
      <c r="AA260" s="9"/>
      <c r="AB260" s="9"/>
      <c r="AC260" s="9"/>
      <c r="AD260" s="9"/>
      <c r="AE260" s="9"/>
      <c r="AF260" s="9"/>
      <c r="AG260" s="9"/>
    </row>
    <row r="261" spans="1:1025" customHeight="1" ht="21.6">
      <c r="A261" s="2" t="s">
        <v>0</v>
      </c>
      <c r="B261" s="2">
        <v>247</v>
      </c>
      <c r="C261" s="2" t="str">
        <f>IF(G261=0,"",IF(ISTEXT(G261),"",B261))</f>
        <v/>
      </c>
      <c r="D261" s="2" t="s">
        <v>0</v>
      </c>
      <c r="E261" s="2" t="s">
        <v>0</v>
      </c>
      <c r="F261" s="2" t="s">
        <v>0</v>
      </c>
      <c r="G261" s="39">
        <f>SUM(J261:T261)</f>
        <v>0</v>
      </c>
      <c r="H261" s="37" t="s">
        <v>293</v>
      </c>
      <c r="I261" s="38"/>
      <c r="J261" s="39"/>
      <c r="K261" s="39"/>
      <c r="L261" s="39"/>
      <c r="M261" s="39"/>
      <c r="N261" s="39"/>
      <c r="O261" s="39"/>
      <c r="P261" s="39"/>
      <c r="Q261" s="39"/>
      <c r="R261" s="58"/>
      <c r="S261" s="58"/>
      <c r="T261" s="58"/>
      <c r="U261" s="9"/>
      <c r="V261" s="9"/>
      <c r="W261" s="9"/>
      <c r="X261" s="9"/>
      <c r="Y261" s="9"/>
      <c r="Z261" s="9"/>
      <c r="AA261" s="9"/>
      <c r="AB261" s="9"/>
      <c r="AC261" s="9"/>
      <c r="AD261" s="9"/>
      <c r="AE261" s="9"/>
      <c r="AF261" s="9"/>
      <c r="AG261" s="9"/>
    </row>
    <row r="262" spans="1:1025" customHeight="1" ht="21.6">
      <c r="A262" s="2" t="s">
        <v>0</v>
      </c>
      <c r="B262" s="2">
        <v>248</v>
      </c>
      <c r="C262" s="2" t="str">
        <f>IF(G262=0,"",IF(ISTEXT(G262),"",B262))</f>
        <v/>
      </c>
      <c r="D262" s="2" t="s">
        <v>0</v>
      </c>
      <c r="E262" s="2" t="s">
        <v>0</v>
      </c>
      <c r="F262" s="2" t="s">
        <v>0</v>
      </c>
      <c r="G262" s="39">
        <f>SUM(J262:T262)</f>
        <v>0</v>
      </c>
      <c r="H262" s="37" t="s">
        <v>294</v>
      </c>
      <c r="I262" s="38"/>
      <c r="J262" s="39"/>
      <c r="K262" s="45" t="s">
        <v>66</v>
      </c>
      <c r="L262" s="39"/>
      <c r="M262" s="39"/>
      <c r="N262" s="43" t="s">
        <v>26</v>
      </c>
      <c r="O262" s="43" t="s">
        <v>26</v>
      </c>
      <c r="P262" s="39"/>
      <c r="Q262" s="39"/>
      <c r="R262" s="58"/>
      <c r="S262" s="58"/>
      <c r="T262" s="58"/>
      <c r="U262" s="9"/>
      <c r="V262" s="9"/>
      <c r="W262" s="9"/>
      <c r="X262" s="9"/>
      <c r="Y262" s="9"/>
      <c r="Z262" s="9"/>
      <c r="AA262" s="9"/>
      <c r="AB262" s="9"/>
      <c r="AC262" s="9"/>
      <c r="AD262" s="9"/>
      <c r="AE262" s="9"/>
      <c r="AF262" s="9"/>
      <c r="AG262" s="9"/>
    </row>
    <row r="263" spans="1:1025" customHeight="1" ht="21.6">
      <c r="A263" s="2" t="s">
        <v>0</v>
      </c>
      <c r="B263" s="2">
        <v>249</v>
      </c>
      <c r="C263" s="2" t="str">
        <f>IF(G263=0,"",IF(ISTEXT(G263),"",B263))</f>
        <v/>
      </c>
      <c r="D263" s="2" t="s">
        <v>0</v>
      </c>
      <c r="E263" s="2" t="s">
        <v>0</v>
      </c>
      <c r="F263" s="2" t="s">
        <v>0</v>
      </c>
      <c r="G263" s="39">
        <f>SUM(J263:T263)</f>
        <v>0</v>
      </c>
      <c r="H263" s="37" t="s">
        <v>295</v>
      </c>
      <c r="I263" s="38"/>
      <c r="J263" s="39"/>
      <c r="K263" s="39"/>
      <c r="L263" s="39"/>
      <c r="M263" s="39"/>
      <c r="N263" s="43" t="s">
        <v>26</v>
      </c>
      <c r="O263" s="39"/>
      <c r="P263" s="39"/>
      <c r="Q263" s="39"/>
      <c r="R263" s="58"/>
      <c r="S263" s="58"/>
      <c r="T263" s="58"/>
      <c r="U263" s="9"/>
      <c r="V263" s="9"/>
      <c r="W263" s="9"/>
      <c r="X263" s="9"/>
      <c r="Y263" s="9"/>
      <c r="Z263" s="9"/>
      <c r="AA263" s="9"/>
      <c r="AB263" s="9"/>
      <c r="AC263" s="9"/>
      <c r="AD263" s="9"/>
      <c r="AE263" s="9"/>
      <c r="AF263" s="9"/>
      <c r="AG263" s="9"/>
    </row>
    <row r="264" spans="1:1025" customHeight="1" ht="21.6">
      <c r="A264" s="2" t="s">
        <v>0</v>
      </c>
      <c r="B264" s="2">
        <v>250</v>
      </c>
      <c r="C264" s="2" t="str">
        <f>IF(G264=0,"",IF(ISTEXT(G264),"",B264))</f>
        <v/>
      </c>
      <c r="D264" s="2" t="s">
        <v>0</v>
      </c>
      <c r="E264" s="2" t="s">
        <v>0</v>
      </c>
      <c r="F264" s="2" t="s">
        <v>0</v>
      </c>
      <c r="G264" s="39">
        <f>SUM(J264:T264)</f>
        <v>0</v>
      </c>
      <c r="H264" s="37" t="s">
        <v>296</v>
      </c>
      <c r="I264" s="38"/>
      <c r="J264" s="39"/>
      <c r="K264" s="39"/>
      <c r="L264" s="39"/>
      <c r="M264" s="43" t="s">
        <v>26</v>
      </c>
      <c r="N264" s="39"/>
      <c r="O264" s="39"/>
      <c r="P264" s="39"/>
      <c r="Q264" s="39"/>
      <c r="R264" s="58"/>
      <c r="S264" s="58"/>
      <c r="T264" s="58"/>
      <c r="U264" s="9"/>
      <c r="V264" s="9"/>
      <c r="W264" s="9"/>
      <c r="X264" s="9"/>
      <c r="Y264" s="9"/>
      <c r="Z264" s="9"/>
      <c r="AA264" s="9"/>
      <c r="AB264" s="9"/>
      <c r="AC264" s="9"/>
      <c r="AD264" s="9"/>
      <c r="AE264" s="9"/>
      <c r="AF264" s="9"/>
      <c r="AG264" s="9"/>
    </row>
    <row r="265" spans="1:1025" customHeight="1" ht="21.6">
      <c r="A265" s="2" t="s">
        <v>0</v>
      </c>
      <c r="B265" s="2">
        <v>251</v>
      </c>
      <c r="C265" s="2" t="str">
        <f>IF(G265=0,"",IF(ISTEXT(G265),"",B265))</f>
        <v/>
      </c>
      <c r="D265" s="2" t="s">
        <v>0</v>
      </c>
      <c r="E265" s="2" t="s">
        <v>0</v>
      </c>
      <c r="F265" s="2" t="s">
        <v>0</v>
      </c>
      <c r="G265" s="39">
        <f>SUM(J265:T265)</f>
        <v>0</v>
      </c>
      <c r="H265" s="37" t="s">
        <v>297</v>
      </c>
      <c r="I265" s="38"/>
      <c r="J265" s="39"/>
      <c r="K265" s="45" t="s">
        <v>66</v>
      </c>
      <c r="L265" s="45" t="s">
        <v>66</v>
      </c>
      <c r="M265" s="45" t="s">
        <v>66</v>
      </c>
      <c r="N265" s="45" t="s">
        <v>66</v>
      </c>
      <c r="O265" s="39"/>
      <c r="P265" s="39"/>
      <c r="Q265" s="39"/>
      <c r="R265" s="58"/>
      <c r="S265" s="58"/>
      <c r="T265" s="58"/>
      <c r="U265" s="9"/>
      <c r="V265" s="9"/>
      <c r="W265" s="9"/>
      <c r="X265" s="9"/>
      <c r="Y265" s="9"/>
      <c r="Z265" s="9"/>
      <c r="AA265" s="9"/>
      <c r="AB265" s="9"/>
      <c r="AC265" s="9"/>
      <c r="AD265" s="9"/>
      <c r="AE265" s="9"/>
      <c r="AF265" s="9"/>
      <c r="AG265" s="9"/>
    </row>
    <row r="266" spans="1:1025" customHeight="1" ht="21.6">
      <c r="A266" s="2" t="s">
        <v>0</v>
      </c>
      <c r="B266" s="2">
        <v>252</v>
      </c>
      <c r="C266" s="2" t="str">
        <f>IF(G266=0,"",IF(ISTEXT(G266),"",B266))</f>
        <v/>
      </c>
      <c r="D266" s="2" t="s">
        <v>0</v>
      </c>
      <c r="E266" s="2" t="s">
        <v>0</v>
      </c>
      <c r="F266" s="2" t="s">
        <v>0</v>
      </c>
      <c r="G266" s="39">
        <f>SUM(J266:T266)</f>
        <v>0</v>
      </c>
      <c r="H266" s="37" t="s">
        <v>298</v>
      </c>
      <c r="I266" s="38"/>
      <c r="J266" s="39"/>
      <c r="K266" s="39"/>
      <c r="L266" s="39"/>
      <c r="M266" s="39"/>
      <c r="N266" s="43" t="s">
        <v>26</v>
      </c>
      <c r="O266" s="39"/>
      <c r="P266" s="39"/>
      <c r="Q266" s="39"/>
      <c r="R266" s="58"/>
      <c r="S266" s="58"/>
      <c r="T266" s="58"/>
      <c r="U266" s="9"/>
      <c r="V266" s="9"/>
      <c r="W266" s="9"/>
      <c r="X266" s="9"/>
      <c r="Y266" s="9"/>
      <c r="Z266" s="9"/>
      <c r="AA266" s="9"/>
      <c r="AB266" s="9"/>
      <c r="AC266" s="9"/>
      <c r="AD266" s="9"/>
      <c r="AE266" s="9"/>
      <c r="AF266" s="9"/>
      <c r="AG266" s="9"/>
    </row>
    <row r="267" spans="1:1025" customHeight="1" ht="21.6">
      <c r="A267" s="2" t="s">
        <v>0</v>
      </c>
      <c r="B267" s="2">
        <v>253</v>
      </c>
      <c r="C267" s="2" t="str">
        <f>IF(G267=0,"",IF(ISTEXT(G267),"",B267))</f>
        <v/>
      </c>
      <c r="D267" s="2" t="s">
        <v>0</v>
      </c>
      <c r="E267" s="2" t="s">
        <v>0</v>
      </c>
      <c r="F267" s="2" t="s">
        <v>0</v>
      </c>
      <c r="G267" s="39">
        <f>SUM(J267:T267)</f>
        <v>0</v>
      </c>
      <c r="H267" s="37" t="s">
        <v>299</v>
      </c>
      <c r="I267" s="38"/>
      <c r="J267" s="39"/>
      <c r="K267" s="39"/>
      <c r="L267" s="45" t="s">
        <v>66</v>
      </c>
      <c r="M267" s="39"/>
      <c r="N267" s="43" t="s">
        <v>26</v>
      </c>
      <c r="O267" s="39"/>
      <c r="P267" s="39"/>
      <c r="Q267" s="39"/>
      <c r="R267" s="58"/>
      <c r="S267" s="58"/>
      <c r="T267" s="58"/>
      <c r="U267" s="9"/>
      <c r="V267" s="9"/>
      <c r="W267" s="9"/>
      <c r="X267" s="9"/>
      <c r="Y267" s="9"/>
      <c r="Z267" s="9"/>
      <c r="AA267" s="9"/>
      <c r="AB267" s="9"/>
      <c r="AC267" s="9"/>
      <c r="AD267" s="9"/>
      <c r="AE267" s="9"/>
      <c r="AF267" s="9"/>
      <c r="AG267" s="9"/>
    </row>
    <row r="268" spans="1:1025" customHeight="1" ht="21.6">
      <c r="A268" s="2" t="s">
        <v>0</v>
      </c>
      <c r="B268" s="2">
        <v>254</v>
      </c>
      <c r="C268" s="2" t="str">
        <f>IF(G268=0,"",IF(ISTEXT(G268),"",B268))</f>
        <v/>
      </c>
      <c r="D268" s="2" t="s">
        <v>0</v>
      </c>
      <c r="E268" s="2" t="s">
        <v>0</v>
      </c>
      <c r="F268" s="2" t="s">
        <v>0</v>
      </c>
      <c r="G268" s="39">
        <f>SUM(J268:T268)</f>
        <v>0</v>
      </c>
      <c r="H268" s="37" t="s">
        <v>300</v>
      </c>
      <c r="I268" s="38"/>
      <c r="J268" s="39"/>
      <c r="K268" s="39"/>
      <c r="L268" s="39"/>
      <c r="M268" s="39"/>
      <c r="N268" s="43" t="s">
        <v>26</v>
      </c>
      <c r="O268" s="39"/>
      <c r="P268" s="39"/>
      <c r="Q268" s="39"/>
      <c r="R268" s="58"/>
      <c r="S268" s="58"/>
      <c r="T268" s="58"/>
      <c r="U268" s="9"/>
      <c r="V268" s="9"/>
      <c r="W268" s="9"/>
      <c r="X268" s="9"/>
      <c r="Y268" s="9"/>
      <c r="Z268" s="9"/>
      <c r="AA268" s="9"/>
      <c r="AB268" s="9"/>
      <c r="AC268" s="9"/>
      <c r="AD268" s="9"/>
      <c r="AE268" s="9"/>
      <c r="AF268" s="9"/>
      <c r="AG268" s="9"/>
    </row>
    <row r="269" spans="1:1025" customHeight="1" ht="21.6">
      <c r="A269" s="2" t="s">
        <v>0</v>
      </c>
      <c r="B269" s="2">
        <v>255</v>
      </c>
      <c r="C269" s="2" t="str">
        <f>IF(G269=0,"",IF(ISTEXT(G269),"",B269))</f>
        <v/>
      </c>
      <c r="D269" s="2" t="s">
        <v>0</v>
      </c>
      <c r="E269" s="2" t="s">
        <v>0</v>
      </c>
      <c r="F269" s="2" t="s">
        <v>0</v>
      </c>
      <c r="G269" s="39">
        <f>SUM(J269:T269)</f>
        <v>0</v>
      </c>
      <c r="H269" s="37" t="s">
        <v>301</v>
      </c>
      <c r="I269" s="38"/>
      <c r="J269" s="39"/>
      <c r="K269" s="45" t="s">
        <v>66</v>
      </c>
      <c r="L269" s="39"/>
      <c r="M269" s="43" t="s">
        <v>26</v>
      </c>
      <c r="N269" s="39"/>
      <c r="O269" s="39"/>
      <c r="P269" s="39"/>
      <c r="Q269" s="39"/>
      <c r="R269" s="58"/>
      <c r="S269" s="58"/>
      <c r="T269" s="58"/>
      <c r="U269" s="9"/>
      <c r="V269" s="9"/>
      <c r="W269" s="9"/>
      <c r="X269" s="9"/>
      <c r="Y269" s="9"/>
      <c r="Z269" s="9"/>
      <c r="AA269" s="9"/>
      <c r="AB269" s="9"/>
      <c r="AC269" s="9"/>
      <c r="AD269" s="9"/>
      <c r="AE269" s="9"/>
      <c r="AF269" s="9"/>
      <c r="AG269" s="9"/>
    </row>
    <row r="270" spans="1:1025" customHeight="1" ht="21.6">
      <c r="A270" s="2" t="s">
        <v>0</v>
      </c>
      <c r="B270" s="2">
        <v>256</v>
      </c>
      <c r="C270" s="2" t="str">
        <f>IF(G270=0,"",IF(ISTEXT(G270),"",B270))</f>
        <v/>
      </c>
      <c r="D270" s="2" t="s">
        <v>0</v>
      </c>
      <c r="E270" s="2" t="s">
        <v>0</v>
      </c>
      <c r="F270" s="2" t="s">
        <v>0</v>
      </c>
      <c r="G270" s="39">
        <f>SUM(J270:T270)</f>
        <v>0</v>
      </c>
      <c r="H270" s="37" t="s">
        <v>302</v>
      </c>
      <c r="I270" s="38"/>
      <c r="J270" s="39"/>
      <c r="K270" s="43" t="s">
        <v>26</v>
      </c>
      <c r="L270" s="39"/>
      <c r="M270" s="43" t="s">
        <v>26</v>
      </c>
      <c r="N270" s="43" t="s">
        <v>26</v>
      </c>
      <c r="O270" s="39"/>
      <c r="P270" s="39"/>
      <c r="Q270" s="39"/>
      <c r="R270" s="58"/>
      <c r="S270" s="58"/>
      <c r="T270" s="58"/>
      <c r="U270" s="9"/>
      <c r="V270" s="9"/>
      <c r="W270" s="9"/>
      <c r="X270" s="9"/>
      <c r="Y270" s="9"/>
      <c r="Z270" s="9"/>
      <c r="AA270" s="9"/>
      <c r="AB270" s="9"/>
      <c r="AC270" s="9"/>
      <c r="AD270" s="9"/>
      <c r="AE270" s="9"/>
      <c r="AF270" s="9"/>
      <c r="AG270" s="9"/>
    </row>
    <row r="271" spans="1:1025" customHeight="1" ht="21.6">
      <c r="A271" s="2" t="s">
        <v>0</v>
      </c>
      <c r="B271" s="2">
        <v>257</v>
      </c>
      <c r="C271" s="2" t="str">
        <f>IF(G271=0,"",IF(ISTEXT(G271),"",B271))</f>
        <v/>
      </c>
      <c r="D271" s="2" t="s">
        <v>0</v>
      </c>
      <c r="E271" s="2" t="s">
        <v>0</v>
      </c>
      <c r="F271" s="2" t="s">
        <v>0</v>
      </c>
      <c r="G271" s="39">
        <f>SUM(J271:T271)</f>
        <v>0</v>
      </c>
      <c r="H271" s="37" t="s">
        <v>303</v>
      </c>
      <c r="I271" s="38"/>
      <c r="J271" s="39"/>
      <c r="K271" s="45" t="s">
        <v>66</v>
      </c>
      <c r="L271" s="39"/>
      <c r="M271" s="39"/>
      <c r="N271" s="39"/>
      <c r="O271" s="39"/>
      <c r="P271" s="39"/>
      <c r="Q271" s="39"/>
      <c r="R271" s="58"/>
      <c r="S271" s="58"/>
      <c r="T271" s="58"/>
      <c r="U271" s="9"/>
      <c r="V271" s="9"/>
      <c r="W271" s="9"/>
      <c r="X271" s="9"/>
      <c r="Y271" s="9"/>
      <c r="Z271" s="9"/>
      <c r="AA271" s="9"/>
      <c r="AB271" s="9"/>
      <c r="AC271" s="9"/>
      <c r="AD271" s="9"/>
      <c r="AE271" s="9"/>
      <c r="AF271" s="9"/>
      <c r="AG271" s="9"/>
    </row>
    <row r="272" spans="1:1025" customHeight="1" ht="21.6">
      <c r="A272" s="2" t="s">
        <v>0</v>
      </c>
      <c r="B272" s="2">
        <v>258</v>
      </c>
      <c r="C272" s="2" t="str">
        <f>IF(G272=0,"",IF(ISTEXT(G272),"",B272))</f>
        <v/>
      </c>
      <c r="D272" s="2" t="s">
        <v>0</v>
      </c>
      <c r="E272" s="2" t="s">
        <v>0</v>
      </c>
      <c r="F272" s="2" t="s">
        <v>0</v>
      </c>
      <c r="G272" s="39">
        <f>SUM(J272:T272)</f>
        <v>0</v>
      </c>
      <c r="H272" s="37" t="s">
        <v>304</v>
      </c>
      <c r="I272" s="38"/>
      <c r="J272" s="39"/>
      <c r="K272" s="39"/>
      <c r="L272" s="39"/>
      <c r="M272" s="43" t="s">
        <v>26</v>
      </c>
      <c r="N272" s="39"/>
      <c r="O272" s="39"/>
      <c r="P272" s="39"/>
      <c r="Q272" s="39"/>
      <c r="R272" s="58"/>
      <c r="S272" s="58"/>
      <c r="T272" s="58"/>
      <c r="U272" s="9"/>
      <c r="V272" s="9"/>
      <c r="W272" s="9"/>
      <c r="X272" s="9"/>
      <c r="Y272" s="9"/>
      <c r="Z272" s="9"/>
      <c r="AA272" s="9"/>
      <c r="AB272" s="9"/>
      <c r="AC272" s="9"/>
      <c r="AD272" s="9"/>
      <c r="AE272" s="9"/>
      <c r="AF272" s="9"/>
      <c r="AG272" s="9"/>
    </row>
    <row r="273" spans="1:1025" customHeight="1" ht="21.6">
      <c r="A273" s="2" t="s">
        <v>0</v>
      </c>
      <c r="B273" s="2">
        <v>259</v>
      </c>
      <c r="C273" s="2" t="str">
        <f>IF(G273=0,"",IF(ISTEXT(G273),"",B273))</f>
        <v/>
      </c>
      <c r="D273" s="2" t="s">
        <v>0</v>
      </c>
      <c r="E273" s="2" t="s">
        <v>0</v>
      </c>
      <c r="F273" s="2" t="s">
        <v>0</v>
      </c>
      <c r="G273" s="39">
        <f>SUM(J273:T273)</f>
        <v>0</v>
      </c>
      <c r="H273" s="37" t="s">
        <v>305</v>
      </c>
      <c r="I273" s="38"/>
      <c r="J273" s="39"/>
      <c r="K273" s="45" t="s">
        <v>66</v>
      </c>
      <c r="L273" s="39"/>
      <c r="M273" s="39"/>
      <c r="N273" s="39"/>
      <c r="O273" s="43" t="s">
        <v>26</v>
      </c>
      <c r="P273" s="39"/>
      <c r="Q273" s="39"/>
      <c r="R273" s="58"/>
      <c r="S273" s="58"/>
      <c r="T273" s="58"/>
      <c r="U273" s="9"/>
      <c r="V273" s="9"/>
      <c r="W273" s="9"/>
      <c r="X273" s="9"/>
      <c r="Y273" s="9"/>
      <c r="Z273" s="9"/>
      <c r="AA273" s="9"/>
      <c r="AB273" s="9"/>
      <c r="AC273" s="9"/>
      <c r="AD273" s="9"/>
      <c r="AE273" s="9"/>
      <c r="AF273" s="9"/>
      <c r="AG273" s="9"/>
    </row>
    <row r="274" spans="1:1025" customHeight="1" ht="21.6">
      <c r="A274" s="2" t="s">
        <v>0</v>
      </c>
      <c r="B274" s="2">
        <v>260</v>
      </c>
      <c r="C274" s="2" t="str">
        <f>IF(G274=0,"",IF(ISTEXT(G274),"",B274))</f>
        <v/>
      </c>
      <c r="D274" s="2" t="s">
        <v>0</v>
      </c>
      <c r="E274" s="2" t="s">
        <v>0</v>
      </c>
      <c r="F274" s="2" t="s">
        <v>0</v>
      </c>
      <c r="G274" s="39">
        <f>SUM(J274:T274)</f>
        <v>0</v>
      </c>
      <c r="H274" s="37" t="s">
        <v>306</v>
      </c>
      <c r="I274" s="38"/>
      <c r="J274" s="39"/>
      <c r="K274" s="45" t="s">
        <v>66</v>
      </c>
      <c r="L274" s="43" t="s">
        <v>26</v>
      </c>
      <c r="M274" s="43" t="s">
        <v>26</v>
      </c>
      <c r="N274" s="39"/>
      <c r="O274" s="39"/>
      <c r="P274" s="39"/>
      <c r="Q274" s="39"/>
      <c r="R274" s="58"/>
      <c r="S274" s="58"/>
      <c r="T274" s="58"/>
      <c r="U274" s="9"/>
      <c r="V274" s="9"/>
      <c r="W274" s="9"/>
      <c r="X274" s="9"/>
      <c r="Y274" s="9"/>
      <c r="Z274" s="9"/>
      <c r="AA274" s="9"/>
      <c r="AB274" s="9"/>
      <c r="AC274" s="9"/>
      <c r="AD274" s="9"/>
      <c r="AE274" s="9"/>
      <c r="AF274" s="9"/>
      <c r="AG274" s="9"/>
    </row>
    <row r="275" spans="1:1025" customHeight="1" ht="21.6">
      <c r="A275" s="2" t="s">
        <v>0</v>
      </c>
      <c r="B275" s="2">
        <v>261</v>
      </c>
      <c r="C275" s="2" t="str">
        <f>IF(G275=0,"",IF(ISTEXT(G275),"",B275))</f>
        <v/>
      </c>
      <c r="D275" s="2" t="s">
        <v>0</v>
      </c>
      <c r="E275" s="2" t="s">
        <v>0</v>
      </c>
      <c r="F275" s="2" t="s">
        <v>0</v>
      </c>
      <c r="G275" s="39">
        <f>SUM(J275:T275)</f>
        <v>0</v>
      </c>
      <c r="H275" s="37" t="s">
        <v>307</v>
      </c>
      <c r="I275" s="38"/>
      <c r="J275" s="39"/>
      <c r="K275" s="45" t="s">
        <v>66</v>
      </c>
      <c r="L275" s="45" t="s">
        <v>66</v>
      </c>
      <c r="M275" s="45" t="s">
        <v>66</v>
      </c>
      <c r="N275" s="45" t="s">
        <v>66</v>
      </c>
      <c r="O275" s="39"/>
      <c r="P275" s="39"/>
      <c r="Q275" s="39"/>
      <c r="R275" s="58"/>
      <c r="S275" s="58"/>
      <c r="T275" s="58"/>
      <c r="U275" s="9"/>
      <c r="V275" s="9"/>
      <c r="W275" s="9"/>
      <c r="X275" s="9"/>
      <c r="Y275" s="9"/>
      <c r="Z275" s="9"/>
      <c r="AA275" s="9"/>
      <c r="AB275" s="9"/>
      <c r="AC275" s="9"/>
      <c r="AD275" s="9"/>
      <c r="AE275" s="9"/>
      <c r="AF275" s="9"/>
      <c r="AG275" s="9"/>
    </row>
    <row r="276" spans="1:1025" customHeight="1" ht="21.6">
      <c r="A276" s="2" t="s">
        <v>0</v>
      </c>
      <c r="B276" s="2">
        <v>262</v>
      </c>
      <c r="C276" s="2" t="str">
        <f>IF(G276=0,"",IF(ISTEXT(G276),"",B276))</f>
        <v/>
      </c>
      <c r="D276" s="2" t="s">
        <v>0</v>
      </c>
      <c r="E276" s="2" t="s">
        <v>0</v>
      </c>
      <c r="F276" s="2" t="s">
        <v>0</v>
      </c>
      <c r="G276" s="39">
        <f>SUM(J276:T276)</f>
        <v>0</v>
      </c>
      <c r="H276" s="37" t="s">
        <v>308</v>
      </c>
      <c r="I276" s="38"/>
      <c r="J276" s="39"/>
      <c r="K276" s="45" t="s">
        <v>66</v>
      </c>
      <c r="L276" s="43" t="s">
        <v>26</v>
      </c>
      <c r="M276" s="43" t="s">
        <v>26</v>
      </c>
      <c r="N276" s="43" t="s">
        <v>26</v>
      </c>
      <c r="O276" s="39"/>
      <c r="P276" s="39"/>
      <c r="Q276" s="39"/>
      <c r="R276" s="58"/>
      <c r="S276" s="58"/>
      <c r="T276" s="58"/>
      <c r="U276" s="9"/>
      <c r="V276" s="9"/>
      <c r="W276" s="9"/>
      <c r="X276" s="9"/>
      <c r="Y276" s="9"/>
      <c r="Z276" s="9"/>
      <c r="AA276" s="9"/>
      <c r="AB276" s="9"/>
      <c r="AC276" s="9"/>
      <c r="AD276" s="9"/>
      <c r="AE276" s="9"/>
      <c r="AF276" s="9"/>
      <c r="AG276" s="9"/>
    </row>
    <row r="277" spans="1:1025" customHeight="1" ht="21.6">
      <c r="A277" s="2" t="s">
        <v>0</v>
      </c>
      <c r="B277" s="2">
        <v>263</v>
      </c>
      <c r="C277" s="2" t="str">
        <f>IF(G277=0,"",IF(ISTEXT(G277),"",B277))</f>
        <v/>
      </c>
      <c r="D277" s="2" t="s">
        <v>0</v>
      </c>
      <c r="E277" s="2" t="s">
        <v>0</v>
      </c>
      <c r="F277" s="2" t="s">
        <v>0</v>
      </c>
      <c r="G277" s="39">
        <f>SUM(J277:T277)</f>
        <v>0</v>
      </c>
      <c r="H277" s="37" t="s">
        <v>309</v>
      </c>
      <c r="I277" s="38"/>
      <c r="J277" s="39"/>
      <c r="K277" s="45" t="s">
        <v>66</v>
      </c>
      <c r="L277" s="39"/>
      <c r="M277" s="39"/>
      <c r="N277" s="43" t="s">
        <v>26</v>
      </c>
      <c r="O277" s="39"/>
      <c r="P277" s="39"/>
      <c r="Q277" s="39"/>
      <c r="R277" s="58"/>
      <c r="S277" s="58"/>
      <c r="T277" s="58"/>
      <c r="U277" s="9"/>
      <c r="V277" s="9"/>
      <c r="W277" s="9"/>
      <c r="X277" s="9"/>
      <c r="Y277" s="9"/>
      <c r="Z277" s="9"/>
      <c r="AA277" s="9"/>
      <c r="AB277" s="9"/>
      <c r="AC277" s="9"/>
      <c r="AD277" s="9"/>
      <c r="AE277" s="9"/>
      <c r="AF277" s="9"/>
      <c r="AG277" s="9"/>
    </row>
    <row r="278" spans="1:1025" customHeight="1" ht="21.6">
      <c r="A278" s="2" t="s">
        <v>0</v>
      </c>
      <c r="B278" s="2">
        <v>264</v>
      </c>
      <c r="C278" s="2" t="str">
        <f>IF(G278=0,"",IF(ISTEXT(G278),"",B278))</f>
        <v/>
      </c>
      <c r="D278" s="2" t="s">
        <v>0</v>
      </c>
      <c r="E278" s="2" t="s">
        <v>0</v>
      </c>
      <c r="F278" s="2" t="s">
        <v>0</v>
      </c>
      <c r="G278" s="39">
        <f>SUM(J278:T278)</f>
        <v>0</v>
      </c>
      <c r="H278" s="37" t="s">
        <v>310</v>
      </c>
      <c r="I278" s="38"/>
      <c r="J278" s="39"/>
      <c r="K278" s="39"/>
      <c r="L278" s="39"/>
      <c r="M278" s="43" t="s">
        <v>26</v>
      </c>
      <c r="N278" s="39"/>
      <c r="O278" s="39"/>
      <c r="P278" s="39"/>
      <c r="Q278" s="39"/>
      <c r="R278" s="58"/>
      <c r="S278" s="58"/>
      <c r="T278" s="58"/>
      <c r="U278" s="9"/>
      <c r="V278" s="9"/>
      <c r="W278" s="9"/>
      <c r="X278" s="9"/>
      <c r="Y278" s="9"/>
      <c r="Z278" s="9"/>
      <c r="AA278" s="9"/>
      <c r="AB278" s="9"/>
      <c r="AC278" s="9"/>
      <c r="AD278" s="9"/>
      <c r="AE278" s="9"/>
      <c r="AF278" s="9"/>
      <c r="AG278" s="9"/>
    </row>
    <row r="279" spans="1:1025" customHeight="1" ht="21.6">
      <c r="A279" s="2" t="s">
        <v>0</v>
      </c>
      <c r="B279" s="2">
        <v>265</v>
      </c>
      <c r="C279" s="2" t="str">
        <f>IF(G279=0,"",IF(ISTEXT(G279),"",B279))</f>
        <v/>
      </c>
      <c r="D279" s="2" t="s">
        <v>0</v>
      </c>
      <c r="E279" s="2" t="s">
        <v>0</v>
      </c>
      <c r="F279" s="2" t="s">
        <v>0</v>
      </c>
      <c r="G279" s="39">
        <f>SUM(J279:T279)</f>
        <v>0</v>
      </c>
      <c r="H279" s="37" t="s">
        <v>311</v>
      </c>
      <c r="I279" s="38"/>
      <c r="J279" s="39"/>
      <c r="K279" s="45" t="s">
        <v>66</v>
      </c>
      <c r="L279" s="45" t="s">
        <v>66</v>
      </c>
      <c r="M279" s="43" t="s">
        <v>26</v>
      </c>
      <c r="N279" s="39"/>
      <c r="O279" s="39"/>
      <c r="P279" s="39"/>
      <c r="Q279" s="39"/>
      <c r="R279" s="58"/>
      <c r="S279" s="58"/>
      <c r="T279" s="58"/>
      <c r="U279" s="9"/>
      <c r="V279" s="9"/>
      <c r="W279" s="9"/>
      <c r="X279" s="9"/>
      <c r="Y279" s="9"/>
      <c r="Z279" s="9"/>
      <c r="AA279" s="9"/>
      <c r="AB279" s="9"/>
      <c r="AC279" s="9"/>
      <c r="AD279" s="9"/>
      <c r="AE279" s="9"/>
      <c r="AF279" s="9"/>
      <c r="AG279" s="9"/>
    </row>
    <row r="280" spans="1:1025" customHeight="1" ht="21.6">
      <c r="A280" s="2" t="s">
        <v>0</v>
      </c>
      <c r="B280" s="2">
        <v>266</v>
      </c>
      <c r="C280" s="2" t="str">
        <f>IF(G280=0,"",IF(ISTEXT(G280),"",B280))</f>
        <v/>
      </c>
      <c r="D280" s="2" t="s">
        <v>0</v>
      </c>
      <c r="E280" s="2" t="s">
        <v>0</v>
      </c>
      <c r="F280" s="2" t="s">
        <v>0</v>
      </c>
      <c r="G280" s="39">
        <f>SUM(J280:T280)</f>
        <v>0</v>
      </c>
      <c r="H280" s="37" t="s">
        <v>312</v>
      </c>
      <c r="I280" s="38"/>
      <c r="J280" s="39"/>
      <c r="K280" s="39"/>
      <c r="L280" s="39"/>
      <c r="M280" s="39"/>
      <c r="N280" s="39"/>
      <c r="O280" s="39"/>
      <c r="P280" s="39"/>
      <c r="Q280" s="39"/>
      <c r="R280" s="58"/>
      <c r="S280" s="58"/>
      <c r="T280" s="58"/>
      <c r="U280" s="9"/>
      <c r="V280" s="9"/>
      <c r="W280" s="9"/>
      <c r="X280" s="9"/>
      <c r="Y280" s="9"/>
      <c r="Z280" s="9"/>
      <c r="AA280" s="9"/>
      <c r="AB280" s="9"/>
      <c r="AC280" s="9"/>
      <c r="AD280" s="9"/>
      <c r="AE280" s="9"/>
      <c r="AF280" s="9"/>
      <c r="AG280" s="9"/>
    </row>
    <row r="281" spans="1:1025" customHeight="1" ht="21.6">
      <c r="A281" s="2" t="s">
        <v>0</v>
      </c>
      <c r="B281" s="2">
        <v>267</v>
      </c>
      <c r="C281" s="2" t="str">
        <f>IF(G281=0,"",IF(ISTEXT(G281),"",B281))</f>
        <v/>
      </c>
      <c r="D281" s="2" t="s">
        <v>0</v>
      </c>
      <c r="E281" s="2" t="s">
        <v>0</v>
      </c>
      <c r="F281" s="2" t="s">
        <v>0</v>
      </c>
      <c r="G281" s="39">
        <f>SUM(J281:T281)</f>
        <v>0</v>
      </c>
      <c r="H281" s="37" t="s">
        <v>313</v>
      </c>
      <c r="I281" s="38"/>
      <c r="J281" s="39"/>
      <c r="K281" s="45" t="s">
        <v>66</v>
      </c>
      <c r="L281" s="39"/>
      <c r="M281" s="39"/>
      <c r="N281" s="39"/>
      <c r="O281" s="39"/>
      <c r="P281" s="39"/>
      <c r="Q281" s="39"/>
      <c r="R281" s="58"/>
      <c r="S281" s="58"/>
      <c r="T281" s="58"/>
      <c r="U281" s="9"/>
      <c r="V281" s="9"/>
      <c r="W281" s="9"/>
      <c r="X281" s="9"/>
      <c r="Y281" s="9"/>
      <c r="Z281" s="9"/>
      <c r="AA281" s="9"/>
      <c r="AB281" s="9"/>
      <c r="AC281" s="9"/>
      <c r="AD281" s="9"/>
      <c r="AE281" s="9"/>
      <c r="AF281" s="9"/>
      <c r="AG281" s="9"/>
    </row>
    <row r="282" spans="1:1025" customHeight="1" ht="21.6">
      <c r="A282" s="2" t="s">
        <v>0</v>
      </c>
      <c r="B282" s="2">
        <v>268</v>
      </c>
      <c r="C282" s="2" t="str">
        <f>IF(G282=0,"",IF(ISTEXT(G282),"",B282))</f>
        <v/>
      </c>
      <c r="D282" s="2" t="s">
        <v>0</v>
      </c>
      <c r="E282" s="2" t="s">
        <v>0</v>
      </c>
      <c r="F282" s="2" t="s">
        <v>0</v>
      </c>
      <c r="G282" s="39">
        <f>SUM(J282:T282)</f>
        <v>0</v>
      </c>
      <c r="H282" s="37" t="s">
        <v>314</v>
      </c>
      <c r="I282" s="38"/>
      <c r="J282" s="39"/>
      <c r="K282" s="45" t="s">
        <v>66</v>
      </c>
      <c r="L282" s="39"/>
      <c r="M282" s="39"/>
      <c r="N282" s="39"/>
      <c r="O282" s="43" t="s">
        <v>26</v>
      </c>
      <c r="P282" s="39"/>
      <c r="Q282" s="39"/>
      <c r="R282" s="58"/>
      <c r="S282" s="58"/>
      <c r="T282" s="58"/>
      <c r="U282" s="9"/>
      <c r="V282" s="9"/>
      <c r="W282" s="9"/>
      <c r="X282" s="9"/>
      <c r="Y282" s="9"/>
      <c r="Z282" s="9"/>
      <c r="AA282" s="9"/>
      <c r="AB282" s="9"/>
      <c r="AC282" s="9"/>
      <c r="AD282" s="9"/>
      <c r="AE282" s="9"/>
      <c r="AF282" s="9"/>
      <c r="AG282" s="9"/>
    </row>
    <row r="283" spans="1:1025" customHeight="1" ht="21.6">
      <c r="A283" s="2" t="s">
        <v>0</v>
      </c>
      <c r="B283" s="2">
        <v>269</v>
      </c>
      <c r="C283" s="2" t="str">
        <f>IF(G283=0,"",IF(ISTEXT(G283),"",B283))</f>
        <v/>
      </c>
      <c r="D283" s="2" t="s">
        <v>0</v>
      </c>
      <c r="E283" s="2" t="s">
        <v>0</v>
      </c>
      <c r="F283" s="2" t="s">
        <v>0</v>
      </c>
      <c r="G283" s="39">
        <f>SUM(J283:T283)</f>
        <v>0</v>
      </c>
      <c r="H283" s="37" t="s">
        <v>315</v>
      </c>
      <c r="I283" s="38"/>
      <c r="J283" s="39"/>
      <c r="K283" s="45" t="s">
        <v>66</v>
      </c>
      <c r="L283" s="39"/>
      <c r="M283" s="43" t="s">
        <v>26</v>
      </c>
      <c r="N283" s="39"/>
      <c r="O283" s="39"/>
      <c r="P283" s="39"/>
      <c r="Q283" s="39"/>
      <c r="R283" s="58"/>
      <c r="S283" s="58"/>
      <c r="T283" s="58"/>
      <c r="U283" s="9"/>
      <c r="V283" s="9"/>
      <c r="W283" s="9"/>
      <c r="X283" s="9"/>
      <c r="Y283" s="9"/>
      <c r="Z283" s="9"/>
      <c r="AA283" s="9"/>
      <c r="AB283" s="9"/>
      <c r="AC283" s="9"/>
      <c r="AD283" s="9"/>
      <c r="AE283" s="9"/>
      <c r="AF283" s="9"/>
      <c r="AG283" s="9"/>
    </row>
    <row r="284" spans="1:1025" customHeight="1" ht="21.6">
      <c r="A284" s="2" t="s">
        <v>0</v>
      </c>
      <c r="B284" s="2">
        <v>270</v>
      </c>
      <c r="C284" s="2" t="str">
        <f>IF(G284=0,"",IF(ISTEXT(G284),"",B284))</f>
        <v/>
      </c>
      <c r="D284" s="2" t="s">
        <v>0</v>
      </c>
      <c r="E284" s="2" t="s">
        <v>0</v>
      </c>
      <c r="F284" s="2" t="s">
        <v>0</v>
      </c>
      <c r="G284" s="39">
        <f>SUM(J284:T284)</f>
        <v>0</v>
      </c>
      <c r="H284" s="37" t="s">
        <v>316</v>
      </c>
      <c r="I284" s="38"/>
      <c r="J284" s="39"/>
      <c r="K284" s="39"/>
      <c r="L284" s="39"/>
      <c r="M284" s="39"/>
      <c r="N284" s="39"/>
      <c r="O284" s="39"/>
      <c r="P284" s="39"/>
      <c r="Q284" s="39"/>
      <c r="R284" s="58"/>
      <c r="S284" s="58"/>
      <c r="T284" s="58"/>
      <c r="U284" s="9"/>
      <c r="V284" s="9"/>
      <c r="W284" s="9"/>
      <c r="X284" s="9"/>
      <c r="Y284" s="9"/>
      <c r="Z284" s="9"/>
      <c r="AA284" s="9"/>
      <c r="AB284" s="9"/>
      <c r="AC284" s="9"/>
      <c r="AD284" s="9"/>
      <c r="AE284" s="9"/>
      <c r="AF284" s="9"/>
      <c r="AG284" s="9"/>
    </row>
    <row r="285" spans="1:1025" customHeight="1" ht="21.6">
      <c r="A285" s="2" t="s">
        <v>0</v>
      </c>
      <c r="B285" s="2">
        <v>271</v>
      </c>
      <c r="C285" s="2" t="str">
        <f>IF(G285=0,"",IF(ISTEXT(G285),"",B285))</f>
        <v/>
      </c>
      <c r="D285" s="2" t="s">
        <v>0</v>
      </c>
      <c r="E285" s="2" t="s">
        <v>0</v>
      </c>
      <c r="F285" s="2" t="s">
        <v>0</v>
      </c>
      <c r="G285" s="39">
        <f>SUM(J285:T285)</f>
        <v>0</v>
      </c>
      <c r="H285" s="37" t="s">
        <v>317</v>
      </c>
      <c r="I285" s="38"/>
      <c r="J285" s="39"/>
      <c r="K285" s="45" t="s">
        <v>66</v>
      </c>
      <c r="L285" s="43" t="s">
        <v>26</v>
      </c>
      <c r="M285" s="43" t="s">
        <v>26</v>
      </c>
      <c r="N285" s="43" t="s">
        <v>26</v>
      </c>
      <c r="O285" s="39"/>
      <c r="P285" s="39"/>
      <c r="Q285" s="39"/>
      <c r="R285" s="58"/>
      <c r="S285" s="58"/>
      <c r="T285" s="58"/>
      <c r="U285" s="9"/>
      <c r="V285" s="9"/>
      <c r="W285" s="9"/>
      <c r="X285" s="9"/>
      <c r="Y285" s="9"/>
      <c r="Z285" s="9"/>
      <c r="AA285" s="9"/>
      <c r="AB285" s="9"/>
      <c r="AC285" s="9"/>
      <c r="AD285" s="9"/>
      <c r="AE285" s="9"/>
      <c r="AF285" s="9"/>
      <c r="AG285" s="9"/>
    </row>
    <row r="286" spans="1:1025" customHeight="1" ht="21.6">
      <c r="A286" s="2" t="s">
        <v>0</v>
      </c>
      <c r="B286" s="2">
        <v>272</v>
      </c>
      <c r="C286" s="2" t="str">
        <f>IF(G286=0,"",IF(ISTEXT(G286),"",B286))</f>
        <v/>
      </c>
      <c r="D286" s="2" t="s">
        <v>0</v>
      </c>
      <c r="E286" s="2" t="s">
        <v>0</v>
      </c>
      <c r="F286" s="2" t="s">
        <v>0</v>
      </c>
      <c r="G286" s="39">
        <f>SUM(J286:T286)</f>
        <v>0</v>
      </c>
      <c r="H286" s="37" t="s">
        <v>318</v>
      </c>
      <c r="I286" s="38"/>
      <c r="J286" s="39"/>
      <c r="K286" s="39"/>
      <c r="L286" s="39"/>
      <c r="M286" s="39"/>
      <c r="N286" s="43" t="s">
        <v>26</v>
      </c>
      <c r="O286" s="39"/>
      <c r="P286" s="39"/>
      <c r="Q286" s="39"/>
      <c r="R286" s="58"/>
      <c r="S286" s="58"/>
      <c r="T286" s="58"/>
      <c r="U286" s="9"/>
      <c r="V286" s="9"/>
      <c r="W286" s="9"/>
      <c r="X286" s="9"/>
      <c r="Y286" s="9"/>
      <c r="Z286" s="9"/>
      <c r="AA286" s="9"/>
      <c r="AB286" s="9"/>
      <c r="AC286" s="9"/>
      <c r="AD286" s="9"/>
      <c r="AE286" s="9"/>
      <c r="AF286" s="9"/>
      <c r="AG286" s="9"/>
    </row>
    <row r="287" spans="1:1025" customHeight="1" ht="21.6">
      <c r="A287" s="2" t="s">
        <v>0</v>
      </c>
      <c r="B287" s="2">
        <v>273</v>
      </c>
      <c r="C287" s="2" t="str">
        <f>IF(G287=0,"",IF(ISTEXT(G287),"",B287))</f>
        <v/>
      </c>
      <c r="D287" s="2" t="s">
        <v>0</v>
      </c>
      <c r="E287" s="2" t="s">
        <v>0</v>
      </c>
      <c r="F287" s="2" t="s">
        <v>0</v>
      </c>
      <c r="G287" s="39">
        <f>SUM(J287:T287)</f>
        <v>0</v>
      </c>
      <c r="H287" s="37" t="s">
        <v>319</v>
      </c>
      <c r="I287" s="38"/>
      <c r="J287" s="39"/>
      <c r="K287" s="45" t="s">
        <v>66</v>
      </c>
      <c r="L287" s="39"/>
      <c r="M287" s="39"/>
      <c r="N287" s="43" t="s">
        <v>26</v>
      </c>
      <c r="O287" s="39"/>
      <c r="P287" s="39"/>
      <c r="Q287" s="39"/>
      <c r="R287" s="58"/>
      <c r="S287" s="58"/>
      <c r="T287" s="58"/>
      <c r="U287" s="9"/>
      <c r="V287" s="9"/>
      <c r="W287" s="9"/>
      <c r="X287" s="9"/>
      <c r="Y287" s="9"/>
      <c r="Z287" s="9"/>
      <c r="AA287" s="9"/>
      <c r="AB287" s="9"/>
      <c r="AC287" s="9"/>
      <c r="AD287" s="9"/>
      <c r="AE287" s="9"/>
      <c r="AF287" s="9"/>
      <c r="AG287" s="9"/>
    </row>
    <row r="288" spans="1:1025" customHeight="1" ht="21.6">
      <c r="A288" s="2" t="s">
        <v>0</v>
      </c>
      <c r="B288" s="2">
        <v>274</v>
      </c>
      <c r="C288" s="2" t="str">
        <f>IF(G288=0,"",IF(ISTEXT(G288),"",B288))</f>
        <v/>
      </c>
      <c r="D288" s="2" t="s">
        <v>0</v>
      </c>
      <c r="E288" s="2" t="s">
        <v>0</v>
      </c>
      <c r="F288" s="2" t="s">
        <v>0</v>
      </c>
      <c r="G288" s="39">
        <f>SUM(J288:T288)</f>
        <v>0</v>
      </c>
      <c r="H288" s="37" t="s">
        <v>320</v>
      </c>
      <c r="I288" s="38"/>
      <c r="J288" s="39"/>
      <c r="K288" s="45" t="s">
        <v>66</v>
      </c>
      <c r="L288" s="45" t="s">
        <v>66</v>
      </c>
      <c r="M288" s="43" t="s">
        <v>26</v>
      </c>
      <c r="N288" s="43" t="s">
        <v>26</v>
      </c>
      <c r="O288" s="39"/>
      <c r="P288" s="39"/>
      <c r="Q288" s="39"/>
      <c r="R288" s="58"/>
      <c r="S288" s="58"/>
      <c r="T288" s="58"/>
      <c r="U288" s="9"/>
      <c r="V288" s="9"/>
      <c r="W288" s="9"/>
      <c r="X288" s="9"/>
      <c r="Y288" s="9"/>
      <c r="Z288" s="9"/>
      <c r="AA288" s="9"/>
      <c r="AB288" s="9"/>
      <c r="AC288" s="9"/>
      <c r="AD288" s="9"/>
      <c r="AE288" s="9"/>
      <c r="AF288" s="9"/>
      <c r="AG288" s="9"/>
    </row>
    <row r="289" spans="1:1025" customHeight="1" ht="21.6">
      <c r="A289" s="2" t="s">
        <v>0</v>
      </c>
      <c r="B289" s="2">
        <v>275</v>
      </c>
      <c r="C289" s="2" t="str">
        <f>IF(G289=0,"",IF(ISTEXT(G289),"",B289))</f>
        <v/>
      </c>
      <c r="D289" s="2" t="s">
        <v>0</v>
      </c>
      <c r="E289" s="2" t="s">
        <v>0</v>
      </c>
      <c r="F289" s="2" t="s">
        <v>0</v>
      </c>
      <c r="G289" s="39">
        <f>SUM(J289:T289)</f>
        <v>0</v>
      </c>
      <c r="H289" s="37" t="s">
        <v>321</v>
      </c>
      <c r="I289" s="38"/>
      <c r="J289" s="39"/>
      <c r="K289" s="45" t="s">
        <v>66</v>
      </c>
      <c r="L289" s="43" t="s">
        <v>26</v>
      </c>
      <c r="M289" s="39"/>
      <c r="N289" s="43" t="s">
        <v>26</v>
      </c>
      <c r="O289" s="39"/>
      <c r="P289" s="43" t="s">
        <v>26</v>
      </c>
      <c r="Q289" s="39"/>
      <c r="R289" s="58"/>
      <c r="S289" s="58"/>
      <c r="T289" s="58"/>
      <c r="U289" s="9"/>
      <c r="V289" s="9"/>
      <c r="W289" s="9"/>
      <c r="X289" s="9"/>
      <c r="Y289" s="9"/>
      <c r="Z289" s="9"/>
      <c r="AA289" s="9"/>
      <c r="AB289" s="9"/>
      <c r="AC289" s="9"/>
      <c r="AD289" s="9"/>
      <c r="AE289" s="9"/>
      <c r="AF289" s="9"/>
      <c r="AG289" s="9"/>
    </row>
    <row r="290" spans="1:1025" customHeight="1" ht="21.6">
      <c r="A290" s="2" t="s">
        <v>0</v>
      </c>
      <c r="B290" s="2">
        <v>276</v>
      </c>
      <c r="C290" s="2" t="str">
        <f>IF(G290=0,"",IF(ISTEXT(G290),"",B290))</f>
        <v/>
      </c>
      <c r="D290" s="2" t="s">
        <v>0</v>
      </c>
      <c r="E290" s="2" t="s">
        <v>0</v>
      </c>
      <c r="F290" s="2" t="s">
        <v>0</v>
      </c>
      <c r="G290" s="39">
        <f>SUM(J290:T290)</f>
        <v>0</v>
      </c>
      <c r="H290" s="37" t="s">
        <v>322</v>
      </c>
      <c r="I290" s="38"/>
      <c r="J290" s="39"/>
      <c r="K290" s="39"/>
      <c r="L290" s="39"/>
      <c r="M290" s="39"/>
      <c r="N290" s="43" t="s">
        <v>26</v>
      </c>
      <c r="O290" s="39"/>
      <c r="P290" s="39"/>
      <c r="Q290" s="39"/>
      <c r="R290" s="58"/>
      <c r="S290" s="58"/>
      <c r="T290" s="58"/>
      <c r="U290" s="64"/>
      <c r="V290" s="64"/>
      <c r="W290" s="64"/>
      <c r="X290" s="64"/>
      <c r="Y290" s="64"/>
      <c r="Z290" s="64"/>
      <c r="AA290" s="64"/>
      <c r="AB290" s="64"/>
      <c r="AC290" s="64"/>
      <c r="AD290" s="64"/>
      <c r="AE290" s="64"/>
      <c r="AF290" s="64"/>
      <c r="AG290" s="64"/>
    </row>
    <row r="291" spans="1:1025" customHeight="1" ht="21.6">
      <c r="A291" s="2" t="s">
        <v>0</v>
      </c>
      <c r="B291" s="2">
        <v>277</v>
      </c>
      <c r="C291" s="2" t="str">
        <f>IF(G291=0,"",IF(ISTEXT(G291),"",B291))</f>
        <v/>
      </c>
      <c r="D291" s="2" t="s">
        <v>0</v>
      </c>
      <c r="E291" s="2" t="s">
        <v>0</v>
      </c>
      <c r="F291" s="2" t="s">
        <v>0</v>
      </c>
      <c r="G291" s="39">
        <f>SUM(J291:T291)</f>
        <v>0</v>
      </c>
      <c r="H291" s="37" t="s">
        <v>323</v>
      </c>
      <c r="I291" s="38"/>
      <c r="J291" s="39"/>
      <c r="K291" s="45" t="s">
        <v>66</v>
      </c>
      <c r="L291" s="43" t="s">
        <v>26</v>
      </c>
      <c r="M291" s="43" t="s">
        <v>26</v>
      </c>
      <c r="N291" s="43" t="s">
        <v>26</v>
      </c>
      <c r="O291" s="39"/>
      <c r="P291" s="39"/>
      <c r="Q291" s="39"/>
      <c r="R291" s="58"/>
      <c r="S291" s="58"/>
      <c r="T291" s="58"/>
      <c r="U291" s="9"/>
      <c r="V291" s="9"/>
      <c r="W291" s="9"/>
      <c r="X291" s="9"/>
      <c r="Y291" s="9"/>
      <c r="Z291" s="9"/>
      <c r="AA291" s="9"/>
      <c r="AB291" s="9"/>
      <c r="AC291" s="9"/>
      <c r="AD291" s="9"/>
      <c r="AE291" s="9"/>
      <c r="AF291" s="9"/>
      <c r="AG291" s="9"/>
    </row>
    <row r="292" spans="1:1025" customHeight="1" ht="21.6">
      <c r="A292" s="2" t="s">
        <v>0</v>
      </c>
      <c r="B292" s="2">
        <v>278</v>
      </c>
      <c r="C292" s="2" t="str">
        <f>IF(SUM(C293:C302)&gt;0,B292,"")</f>
        <v/>
      </c>
      <c r="D292" s="2">
        <v>2</v>
      </c>
      <c r="E292" s="2" t="s">
        <v>53</v>
      </c>
      <c r="F292" s="2" t="s">
        <v>54</v>
      </c>
      <c r="G292" s="58" t="s">
        <v>55</v>
      </c>
      <c r="H292" s="51" t="s">
        <v>56</v>
      </c>
      <c r="I292" s="58"/>
      <c r="J292" s="58" t="s">
        <v>57</v>
      </c>
      <c r="K292" s="58" t="s">
        <v>58</v>
      </c>
      <c r="L292" s="58" t="s">
        <v>59</v>
      </c>
      <c r="M292" s="58" t="s">
        <v>60</v>
      </c>
      <c r="N292" s="58" t="s">
        <v>61</v>
      </c>
      <c r="O292" s="58" t="s">
        <v>62</v>
      </c>
      <c r="P292" s="58" t="s">
        <v>110</v>
      </c>
      <c r="Q292" s="58" t="s">
        <v>111</v>
      </c>
      <c r="R292" s="58" t="s">
        <v>112</v>
      </c>
      <c r="S292" s="58"/>
      <c r="T292" s="58"/>
      <c r="U292" s="9"/>
      <c r="V292" s="9"/>
      <c r="W292" s="9"/>
      <c r="X292" s="9"/>
      <c r="Y292" s="9"/>
      <c r="Z292" s="9"/>
      <c r="AA292" s="9"/>
      <c r="AB292" s="9"/>
      <c r="AC292" s="9"/>
      <c r="AD292" s="9"/>
      <c r="AE292" s="9"/>
      <c r="AF292" s="9"/>
      <c r="AG292" s="9"/>
    </row>
    <row r="293" spans="1:1025" customHeight="1" ht="21.6">
      <c r="A293" s="2" t="s">
        <v>0</v>
      </c>
      <c r="B293" s="2">
        <v>279</v>
      </c>
      <c r="C293" s="2" t="str">
        <f>IF(G293=0,"",IF(ISTEXT(G293),"",B293))</f>
        <v/>
      </c>
      <c r="D293" s="2" t="s">
        <v>0</v>
      </c>
      <c r="E293" s="2" t="s">
        <v>0</v>
      </c>
      <c r="F293" s="2" t="s">
        <v>0</v>
      </c>
      <c r="G293" s="39">
        <f>SUM(J293:T293)</f>
        <v>0</v>
      </c>
      <c r="H293" s="37" t="s">
        <v>324</v>
      </c>
      <c r="I293" s="38"/>
      <c r="J293" s="39"/>
      <c r="K293" s="45" t="s">
        <v>66</v>
      </c>
      <c r="L293" s="45" t="s">
        <v>66</v>
      </c>
      <c r="M293" s="43" t="s">
        <v>26</v>
      </c>
      <c r="N293" s="43" t="s">
        <v>26</v>
      </c>
      <c r="O293" s="45" t="s">
        <v>66</v>
      </c>
      <c r="P293" s="39"/>
      <c r="Q293" s="39"/>
      <c r="R293" s="39"/>
      <c r="S293" s="58"/>
      <c r="T293" s="58"/>
      <c r="U293" s="9"/>
      <c r="V293" s="9"/>
      <c r="W293" s="9"/>
      <c r="X293" s="9"/>
      <c r="Y293" s="9"/>
      <c r="Z293" s="9"/>
      <c r="AA293" s="9"/>
      <c r="AB293" s="9"/>
      <c r="AC293" s="9"/>
      <c r="AD293" s="9"/>
      <c r="AE293" s="9"/>
      <c r="AF293" s="9"/>
      <c r="AG293" s="9"/>
    </row>
    <row r="294" spans="1:1025" customHeight="1" ht="21.6">
      <c r="A294" s="2" t="s">
        <v>0</v>
      </c>
      <c r="B294" s="2">
        <v>280</v>
      </c>
      <c r="C294" s="2" t="str">
        <f>IF(G294=0,"",IF(ISTEXT(G294),"",B294))</f>
        <v/>
      </c>
      <c r="D294" s="2" t="s">
        <v>0</v>
      </c>
      <c r="E294" s="2" t="s">
        <v>0</v>
      </c>
      <c r="F294" s="2" t="s">
        <v>0</v>
      </c>
      <c r="G294" s="39">
        <f>SUM(J294:T294)</f>
        <v>0</v>
      </c>
      <c r="H294" s="37" t="s">
        <v>325</v>
      </c>
      <c r="I294" s="38"/>
      <c r="J294" s="39"/>
      <c r="K294" s="45" t="s">
        <v>66</v>
      </c>
      <c r="L294" s="39"/>
      <c r="M294" s="39"/>
      <c r="N294" s="43" t="s">
        <v>26</v>
      </c>
      <c r="O294" s="39"/>
      <c r="P294" s="39"/>
      <c r="Q294" s="39"/>
      <c r="R294" s="39"/>
      <c r="S294" s="58"/>
      <c r="T294" s="58"/>
      <c r="U294" s="9"/>
      <c r="V294" s="9"/>
      <c r="W294" s="9"/>
      <c r="X294" s="9"/>
      <c r="Y294" s="9"/>
      <c r="Z294" s="9"/>
      <c r="AA294" s="9"/>
      <c r="AB294" s="9"/>
      <c r="AC294" s="9"/>
      <c r="AD294" s="9"/>
      <c r="AE294" s="9"/>
      <c r="AF294" s="9"/>
      <c r="AG294" s="9"/>
    </row>
    <row r="295" spans="1:1025" customHeight="1" ht="21.6">
      <c r="A295" s="2" t="s">
        <v>0</v>
      </c>
      <c r="B295" s="2">
        <v>281</v>
      </c>
      <c r="C295" s="2" t="str">
        <f>IF(G295=0,"",IF(ISTEXT(G295),"",B295))</f>
        <v/>
      </c>
      <c r="D295" s="2" t="s">
        <v>0</v>
      </c>
      <c r="E295" s="2" t="s">
        <v>0</v>
      </c>
      <c r="F295" s="2" t="s">
        <v>0</v>
      </c>
      <c r="G295" s="39">
        <f>SUM(J295:T295)</f>
        <v>0</v>
      </c>
      <c r="H295" s="37" t="s">
        <v>326</v>
      </c>
      <c r="I295" s="38"/>
      <c r="J295" s="39"/>
      <c r="K295" s="39"/>
      <c r="L295" s="39"/>
      <c r="M295" s="39"/>
      <c r="N295" s="43" t="s">
        <v>26</v>
      </c>
      <c r="O295" s="39"/>
      <c r="P295" s="39"/>
      <c r="Q295" s="39"/>
      <c r="R295" s="39"/>
      <c r="S295" s="58"/>
      <c r="T295" s="58"/>
      <c r="U295" s="9"/>
      <c r="V295" s="9"/>
      <c r="W295" s="9"/>
      <c r="X295" s="9"/>
      <c r="Y295" s="9"/>
      <c r="Z295" s="9"/>
      <c r="AA295" s="9"/>
      <c r="AB295" s="9"/>
      <c r="AC295" s="9"/>
      <c r="AD295" s="9"/>
      <c r="AE295" s="9"/>
      <c r="AF295" s="9"/>
      <c r="AG295" s="9"/>
    </row>
    <row r="296" spans="1:1025" customHeight="1" ht="21.6">
      <c r="A296" s="2" t="s">
        <v>0</v>
      </c>
      <c r="B296" s="2">
        <v>282</v>
      </c>
      <c r="C296" s="2" t="str">
        <f>IF(G296=0,"",IF(ISTEXT(G296),"",B296))</f>
        <v/>
      </c>
      <c r="D296" s="2" t="s">
        <v>0</v>
      </c>
      <c r="E296" s="2" t="s">
        <v>0</v>
      </c>
      <c r="F296" s="2" t="s">
        <v>0</v>
      </c>
      <c r="G296" s="39">
        <f>SUM(J296:T296)</f>
        <v>0</v>
      </c>
      <c r="H296" s="37" t="s">
        <v>327</v>
      </c>
      <c r="I296" s="38"/>
      <c r="J296" s="39"/>
      <c r="K296" s="39"/>
      <c r="L296" s="39"/>
      <c r="M296" s="39"/>
      <c r="N296" s="43" t="s">
        <v>26</v>
      </c>
      <c r="O296" s="39"/>
      <c r="P296" s="39"/>
      <c r="Q296" s="39"/>
      <c r="R296" s="39"/>
      <c r="S296" s="58"/>
      <c r="T296" s="58"/>
      <c r="U296" s="9"/>
      <c r="V296" s="9"/>
      <c r="W296" s="9"/>
      <c r="X296" s="9"/>
      <c r="Y296" s="9"/>
      <c r="Z296" s="9"/>
      <c r="AA296" s="9"/>
      <c r="AB296" s="9"/>
      <c r="AC296" s="9"/>
      <c r="AD296" s="9"/>
      <c r="AE296" s="9"/>
      <c r="AF296" s="9"/>
      <c r="AG296" s="9"/>
    </row>
    <row r="297" spans="1:1025" customHeight="1" ht="21.6">
      <c r="A297" s="2" t="s">
        <v>0</v>
      </c>
      <c r="B297" s="2">
        <v>283</v>
      </c>
      <c r="C297" s="2" t="str">
        <f>IF(G297=0,"",IF(ISTEXT(G297),"",B297))</f>
        <v/>
      </c>
      <c r="D297" s="2" t="s">
        <v>0</v>
      </c>
      <c r="E297" s="2" t="s">
        <v>0</v>
      </c>
      <c r="F297" s="2" t="s">
        <v>0</v>
      </c>
      <c r="G297" s="39">
        <f>SUM(J297:T297)</f>
        <v>0</v>
      </c>
      <c r="H297" s="37" t="s">
        <v>328</v>
      </c>
      <c r="I297" s="38"/>
      <c r="J297" s="39"/>
      <c r="K297" s="45" t="s">
        <v>66</v>
      </c>
      <c r="L297" s="45" t="s">
        <v>66</v>
      </c>
      <c r="M297" s="43" t="s">
        <v>26</v>
      </c>
      <c r="N297" s="43" t="s">
        <v>26</v>
      </c>
      <c r="O297" s="39"/>
      <c r="P297" s="39"/>
      <c r="Q297" s="39"/>
      <c r="R297" s="39"/>
      <c r="S297" s="58"/>
      <c r="T297" s="58"/>
      <c r="U297" s="64"/>
      <c r="V297" s="64"/>
      <c r="W297" s="64"/>
      <c r="X297" s="64"/>
      <c r="Y297" s="64"/>
      <c r="Z297" s="64"/>
      <c r="AA297" s="64"/>
      <c r="AB297" s="64"/>
      <c r="AC297" s="64"/>
      <c r="AD297" s="64"/>
      <c r="AE297" s="64"/>
      <c r="AF297" s="64"/>
      <c r="AG297" s="64"/>
    </row>
    <row r="298" spans="1:1025" customHeight="1" ht="21.6">
      <c r="A298" s="2" t="s">
        <v>0</v>
      </c>
      <c r="B298" s="2">
        <v>284</v>
      </c>
      <c r="C298" s="2" t="str">
        <f>IF(G298=0,"",IF(ISTEXT(G298),"",B298))</f>
        <v/>
      </c>
      <c r="D298" s="2" t="s">
        <v>0</v>
      </c>
      <c r="E298" s="2" t="s">
        <v>0</v>
      </c>
      <c r="F298" s="2" t="s">
        <v>0</v>
      </c>
      <c r="G298" s="39">
        <f>SUM(J298:T298)</f>
        <v>0</v>
      </c>
      <c r="H298" s="37" t="s">
        <v>329</v>
      </c>
      <c r="I298" s="38"/>
      <c r="J298" s="39"/>
      <c r="K298" s="39"/>
      <c r="L298" s="39"/>
      <c r="M298" s="43" t="s">
        <v>26</v>
      </c>
      <c r="N298" s="43" t="s">
        <v>26</v>
      </c>
      <c r="O298" s="39"/>
      <c r="P298" s="39"/>
      <c r="Q298" s="39"/>
      <c r="R298" s="39"/>
      <c r="S298" s="58"/>
      <c r="T298" s="58"/>
      <c r="U298" s="9"/>
      <c r="V298" s="9"/>
      <c r="W298" s="9"/>
      <c r="X298" s="9"/>
      <c r="Y298" s="9"/>
      <c r="Z298" s="9"/>
      <c r="AA298" s="9"/>
      <c r="AB298" s="9"/>
      <c r="AC298" s="9"/>
      <c r="AD298" s="9"/>
      <c r="AE298" s="9"/>
      <c r="AF298" s="9"/>
      <c r="AG298" s="9"/>
    </row>
    <row r="299" spans="1:1025" customHeight="1" ht="21.6">
      <c r="A299" s="2" t="s">
        <v>0</v>
      </c>
      <c r="B299" s="2">
        <v>285</v>
      </c>
      <c r="C299" s="2" t="str">
        <f>IF(G299=0,"",IF(ISTEXT(G299),"",B299))</f>
        <v/>
      </c>
      <c r="D299" s="2" t="s">
        <v>0</v>
      </c>
      <c r="E299" s="2" t="s">
        <v>0</v>
      </c>
      <c r="F299" s="2" t="s">
        <v>0</v>
      </c>
      <c r="G299" s="39">
        <f>SUM(J299:T299)</f>
        <v>0</v>
      </c>
      <c r="H299" s="37" t="s">
        <v>330</v>
      </c>
      <c r="I299" s="38"/>
      <c r="J299" s="39"/>
      <c r="K299" s="39"/>
      <c r="L299" s="39"/>
      <c r="M299" s="39"/>
      <c r="N299" s="43" t="s">
        <v>26</v>
      </c>
      <c r="O299" s="39"/>
      <c r="P299" s="39"/>
      <c r="Q299" s="39"/>
      <c r="R299" s="39"/>
      <c r="S299" s="58"/>
      <c r="T299" s="58"/>
      <c r="U299" s="9"/>
      <c r="V299" s="9"/>
      <c r="W299" s="9"/>
      <c r="X299" s="9"/>
      <c r="Y299" s="9"/>
      <c r="Z299" s="9"/>
      <c r="AA299" s="9"/>
      <c r="AB299" s="9"/>
      <c r="AC299" s="9"/>
      <c r="AD299" s="9"/>
      <c r="AE299" s="9"/>
      <c r="AF299" s="9"/>
      <c r="AG299" s="9"/>
    </row>
    <row r="300" spans="1:1025" customHeight="1" ht="21.6">
      <c r="A300" s="2" t="s">
        <v>0</v>
      </c>
      <c r="B300" s="2">
        <v>286</v>
      </c>
      <c r="C300" s="2" t="str">
        <f>IF(G300=0,"",IF(ISTEXT(G300),"",B300))</f>
        <v/>
      </c>
      <c r="D300" s="2" t="s">
        <v>0</v>
      </c>
      <c r="E300" s="2" t="s">
        <v>0</v>
      </c>
      <c r="F300" s="2" t="s">
        <v>0</v>
      </c>
      <c r="G300" s="39">
        <f>SUM(J300:T300)</f>
        <v>0</v>
      </c>
      <c r="H300" s="37" t="s">
        <v>331</v>
      </c>
      <c r="I300" s="38"/>
      <c r="J300" s="39"/>
      <c r="K300" s="45" t="s">
        <v>66</v>
      </c>
      <c r="L300" s="39"/>
      <c r="M300" s="43" t="s">
        <v>26</v>
      </c>
      <c r="N300" s="39"/>
      <c r="O300" s="43" t="s">
        <v>26</v>
      </c>
      <c r="P300" s="39"/>
      <c r="Q300" s="39"/>
      <c r="R300" s="39"/>
      <c r="S300" s="58"/>
      <c r="T300" s="58"/>
      <c r="U300" s="9"/>
      <c r="V300" s="9"/>
      <c r="W300" s="9"/>
      <c r="X300" s="9"/>
      <c r="Y300" s="9"/>
      <c r="Z300" s="9"/>
      <c r="AA300" s="9"/>
      <c r="AB300" s="9"/>
      <c r="AC300" s="9"/>
      <c r="AD300" s="9"/>
      <c r="AE300" s="9"/>
      <c r="AF300" s="9"/>
      <c r="AG300" s="9"/>
    </row>
    <row r="301" spans="1:1025" customHeight="1" ht="21.6">
      <c r="A301" s="2" t="s">
        <v>0</v>
      </c>
      <c r="B301" s="2">
        <v>287</v>
      </c>
      <c r="C301" s="2" t="str">
        <f>IF(G301=0,"",IF(ISTEXT(G301),"",B301))</f>
        <v/>
      </c>
      <c r="D301" s="2" t="s">
        <v>0</v>
      </c>
      <c r="E301" s="2" t="s">
        <v>0</v>
      </c>
      <c r="F301" s="2" t="s">
        <v>0</v>
      </c>
      <c r="G301" s="39">
        <f>SUM(J301:T301)</f>
        <v>0</v>
      </c>
      <c r="H301" s="37" t="s">
        <v>332</v>
      </c>
      <c r="I301" s="38"/>
      <c r="J301" s="39"/>
      <c r="K301" s="45" t="s">
        <v>66</v>
      </c>
      <c r="L301" s="45" t="s">
        <v>66</v>
      </c>
      <c r="M301" s="45" t="s">
        <v>66</v>
      </c>
      <c r="N301" s="45" t="s">
        <v>66</v>
      </c>
      <c r="O301" s="39"/>
      <c r="P301" s="39"/>
      <c r="Q301" s="39"/>
      <c r="R301" s="43" t="s">
        <v>26</v>
      </c>
      <c r="S301" s="58"/>
      <c r="T301" s="58"/>
      <c r="U301" s="9"/>
      <c r="V301" s="9"/>
      <c r="W301" s="9"/>
      <c r="X301" s="9"/>
      <c r="Y301" s="9"/>
      <c r="Z301" s="9"/>
      <c r="AA301" s="9"/>
      <c r="AB301" s="9"/>
      <c r="AC301" s="9"/>
      <c r="AD301" s="9"/>
      <c r="AE301" s="9"/>
      <c r="AF301" s="9"/>
      <c r="AG301" s="9"/>
    </row>
    <row r="302" spans="1:1025" customHeight="1" ht="21.6">
      <c r="A302" s="2" t="s">
        <v>0</v>
      </c>
      <c r="B302" s="2">
        <v>288</v>
      </c>
      <c r="C302" s="2" t="str">
        <f>IF(G302=0,"",IF(ISTEXT(G302),"",B302))</f>
        <v/>
      </c>
      <c r="D302" s="2" t="s">
        <v>0</v>
      </c>
      <c r="E302" s="2" t="s">
        <v>0</v>
      </c>
      <c r="F302" s="2" t="s">
        <v>0</v>
      </c>
      <c r="G302" s="39">
        <f>SUM(J302:T302)</f>
        <v>0</v>
      </c>
      <c r="H302" s="37" t="s">
        <v>333</v>
      </c>
      <c r="I302" s="38"/>
      <c r="J302" s="39"/>
      <c r="K302" s="45" t="s">
        <v>66</v>
      </c>
      <c r="L302" s="39"/>
      <c r="M302" s="39"/>
      <c r="N302" s="43" t="s">
        <v>26</v>
      </c>
      <c r="O302" s="39"/>
      <c r="P302" s="39"/>
      <c r="Q302" s="39"/>
      <c r="R302" s="39"/>
      <c r="S302" s="58"/>
      <c r="T302" s="58"/>
      <c r="U302" s="9"/>
      <c r="V302" s="9"/>
      <c r="W302" s="9"/>
      <c r="X302" s="9"/>
      <c r="Y302" s="9"/>
      <c r="Z302" s="9"/>
      <c r="AA302" s="9"/>
      <c r="AB302" s="9"/>
      <c r="AC302" s="9"/>
      <c r="AD302" s="9"/>
      <c r="AE302" s="9"/>
      <c r="AF302" s="9"/>
      <c r="AG302" s="9"/>
    </row>
    <row r="303" spans="1:1025" customHeight="1" ht="21.6">
      <c r="A303" s="2" t="s">
        <v>0</v>
      </c>
      <c r="B303" s="2">
        <v>289</v>
      </c>
      <c r="C303" s="2" t="str">
        <f>IF(SUM(G304:G324)&gt;0,B303,"")</f>
        <v/>
      </c>
      <c r="D303" s="2">
        <v>1</v>
      </c>
      <c r="E303" s="2" t="s">
        <v>0</v>
      </c>
      <c r="F303" s="2" t="s">
        <v>0</v>
      </c>
      <c r="G303" s="48"/>
      <c r="H303" s="48" t="s">
        <v>334</v>
      </c>
      <c r="I303" s="48"/>
      <c r="J303" s="48"/>
      <c r="K303" s="48"/>
      <c r="L303" s="48"/>
      <c r="M303" s="48"/>
      <c r="N303" s="48"/>
      <c r="O303" s="48"/>
      <c r="P303" s="48"/>
      <c r="Q303" s="48"/>
      <c r="R303" s="48"/>
      <c r="S303" s="48"/>
      <c r="T303" s="49">
        <f>SUM(G304:G324)</f>
        <v>0</v>
      </c>
      <c r="U303" s="9"/>
      <c r="V303" s="9"/>
      <c r="W303" s="9"/>
      <c r="X303" s="9"/>
      <c r="Y303" s="9"/>
      <c r="Z303" s="9"/>
      <c r="AA303" s="9"/>
      <c r="AB303" s="9"/>
      <c r="AC303" s="9"/>
      <c r="AD303" s="9"/>
      <c r="AE303" s="9"/>
      <c r="AF303" s="9"/>
      <c r="AG303" s="9"/>
    </row>
    <row r="304" spans="1:1025" customHeight="1" ht="21.6">
      <c r="A304" s="2" t="s">
        <v>0</v>
      </c>
      <c r="B304" s="2">
        <v>290</v>
      </c>
      <c r="C304" s="2" t="str">
        <f>IF(SUM(C305:C320)&gt;0,B304,"")</f>
        <v/>
      </c>
      <c r="D304" s="2">
        <v>2</v>
      </c>
      <c r="E304" s="2" t="s">
        <v>53</v>
      </c>
      <c r="F304" s="2" t="s">
        <v>54</v>
      </c>
      <c r="G304" s="58" t="s">
        <v>55</v>
      </c>
      <c r="H304" s="51" t="s">
        <v>56</v>
      </c>
      <c r="I304" s="58"/>
      <c r="J304" s="58" t="s">
        <v>57</v>
      </c>
      <c r="K304" s="58" t="s">
        <v>58</v>
      </c>
      <c r="L304" s="58" t="s">
        <v>59</v>
      </c>
      <c r="M304" s="58" t="s">
        <v>60</v>
      </c>
      <c r="N304" s="58" t="s">
        <v>61</v>
      </c>
      <c r="O304" s="58" t="s">
        <v>62</v>
      </c>
      <c r="P304" s="58" t="s">
        <v>63</v>
      </c>
      <c r="Q304" s="58" t="s">
        <v>64</v>
      </c>
      <c r="R304" s="58"/>
      <c r="S304" s="58"/>
      <c r="T304" s="58"/>
      <c r="U304" s="9"/>
      <c r="V304" s="9"/>
      <c r="W304" s="9"/>
      <c r="X304" s="9"/>
      <c r="Y304" s="9"/>
      <c r="Z304" s="9"/>
      <c r="AA304" s="9"/>
      <c r="AB304" s="9"/>
      <c r="AC304" s="9"/>
      <c r="AD304" s="9"/>
      <c r="AE304" s="9"/>
      <c r="AF304" s="9"/>
      <c r="AG304" s="9"/>
    </row>
    <row r="305" spans="1:1025" customHeight="1" ht="21.6">
      <c r="A305" s="2" t="s">
        <v>0</v>
      </c>
      <c r="B305" s="2">
        <v>291</v>
      </c>
      <c r="C305" s="2" t="str">
        <f>IF(G305=0,"",IF(ISTEXT(G305),"",B305))</f>
        <v/>
      </c>
      <c r="D305" s="2" t="s">
        <v>0</v>
      </c>
      <c r="E305" s="2" t="s">
        <v>0</v>
      </c>
      <c r="F305" s="2" t="s">
        <v>0</v>
      </c>
      <c r="G305" s="39">
        <f>SUM(J305:T305)</f>
        <v>0</v>
      </c>
      <c r="H305" s="37" t="s">
        <v>335</v>
      </c>
      <c r="I305" s="38"/>
      <c r="J305" s="39"/>
      <c r="K305" s="45" t="s">
        <v>66</v>
      </c>
      <c r="L305" s="45" t="s">
        <v>66</v>
      </c>
      <c r="M305" s="45" t="s">
        <v>66</v>
      </c>
      <c r="N305" s="45" t="s">
        <v>66</v>
      </c>
      <c r="O305" s="39"/>
      <c r="P305" s="39"/>
      <c r="Q305" s="39"/>
      <c r="R305" s="58"/>
      <c r="S305" s="58"/>
      <c r="T305" s="58"/>
      <c r="U305" s="9"/>
      <c r="V305" s="9"/>
      <c r="W305" s="9"/>
      <c r="X305" s="9"/>
      <c r="Y305" s="9"/>
      <c r="Z305" s="9"/>
      <c r="AA305" s="9"/>
      <c r="AB305" s="9"/>
      <c r="AC305" s="9"/>
      <c r="AD305" s="9"/>
      <c r="AE305" s="9"/>
      <c r="AF305" s="9"/>
      <c r="AG305" s="9"/>
    </row>
    <row r="306" spans="1:1025" customHeight="1" ht="21.6">
      <c r="A306" s="2" t="s">
        <v>0</v>
      </c>
      <c r="B306" s="2">
        <v>292</v>
      </c>
      <c r="C306" s="2" t="str">
        <f>IF(G306=0,"",IF(ISTEXT(G306),"",B306))</f>
        <v/>
      </c>
      <c r="D306" s="2" t="s">
        <v>0</v>
      </c>
      <c r="E306" s="2" t="s">
        <v>0</v>
      </c>
      <c r="F306" s="2" t="s">
        <v>0</v>
      </c>
      <c r="G306" s="39">
        <f>SUM(J306:T306)</f>
        <v>0</v>
      </c>
      <c r="H306" s="37" t="s">
        <v>336</v>
      </c>
      <c r="I306" s="38"/>
      <c r="J306" s="39"/>
      <c r="K306" s="45" t="s">
        <v>66</v>
      </c>
      <c r="L306" s="43" t="s">
        <v>26</v>
      </c>
      <c r="M306" s="43" t="s">
        <v>26</v>
      </c>
      <c r="N306" s="39"/>
      <c r="O306" s="39"/>
      <c r="P306" s="39"/>
      <c r="Q306" s="39"/>
      <c r="R306" s="58"/>
      <c r="S306" s="58"/>
      <c r="T306" s="58"/>
      <c r="U306" s="9"/>
      <c r="V306" s="9"/>
      <c r="W306" s="9"/>
      <c r="X306" s="9"/>
      <c r="Y306" s="9"/>
      <c r="Z306" s="9"/>
      <c r="AA306" s="9"/>
      <c r="AB306" s="9"/>
      <c r="AC306" s="9"/>
      <c r="AD306" s="9"/>
      <c r="AE306" s="9"/>
      <c r="AF306" s="9"/>
      <c r="AG306" s="9"/>
    </row>
    <row r="307" spans="1:1025" customHeight="1" ht="21.6">
      <c r="A307" s="2" t="s">
        <v>0</v>
      </c>
      <c r="B307" s="2">
        <v>293</v>
      </c>
      <c r="C307" s="2" t="str">
        <f>IF(G307=0,"",IF(ISTEXT(G307),"",B307))</f>
        <v/>
      </c>
      <c r="D307" s="2" t="s">
        <v>0</v>
      </c>
      <c r="E307" s="2" t="s">
        <v>0</v>
      </c>
      <c r="F307" s="2" t="s">
        <v>0</v>
      </c>
      <c r="G307" s="39">
        <f>SUM(J307:T307)</f>
        <v>0</v>
      </c>
      <c r="H307" s="37" t="s">
        <v>337</v>
      </c>
      <c r="I307" s="38"/>
      <c r="J307" s="39"/>
      <c r="K307" s="45" t="s">
        <v>66</v>
      </c>
      <c r="L307" s="43" t="s">
        <v>26</v>
      </c>
      <c r="M307" s="43" t="s">
        <v>26</v>
      </c>
      <c r="N307" s="43" t="s">
        <v>26</v>
      </c>
      <c r="O307" s="39"/>
      <c r="P307" s="39"/>
      <c r="Q307" s="39"/>
      <c r="R307" s="58"/>
      <c r="S307" s="58"/>
      <c r="T307" s="58"/>
      <c r="U307" s="9"/>
      <c r="V307" s="9"/>
      <c r="W307" s="9"/>
      <c r="X307" s="9"/>
      <c r="Y307" s="9"/>
      <c r="Z307" s="9"/>
      <c r="AA307" s="9"/>
      <c r="AB307" s="9"/>
      <c r="AC307" s="9"/>
      <c r="AD307" s="9"/>
      <c r="AE307" s="9"/>
      <c r="AF307" s="9"/>
      <c r="AG307" s="9"/>
    </row>
    <row r="308" spans="1:1025" customHeight="1" ht="21.6">
      <c r="A308" s="2" t="s">
        <v>0</v>
      </c>
      <c r="B308" s="2">
        <v>294</v>
      </c>
      <c r="C308" s="2" t="str">
        <f>IF(G308=0,"",IF(ISTEXT(G308),"",B308))</f>
        <v/>
      </c>
      <c r="D308" s="2" t="s">
        <v>0</v>
      </c>
      <c r="E308" s="2" t="s">
        <v>0</v>
      </c>
      <c r="F308" s="2" t="s">
        <v>0</v>
      </c>
      <c r="G308" s="39">
        <f>SUM(J308:T308)</f>
        <v>0</v>
      </c>
      <c r="H308" s="37" t="s">
        <v>338</v>
      </c>
      <c r="I308" s="38"/>
      <c r="J308" s="39"/>
      <c r="K308" s="45" t="s">
        <v>66</v>
      </c>
      <c r="L308" s="43" t="s">
        <v>26</v>
      </c>
      <c r="M308" s="43" t="s">
        <v>26</v>
      </c>
      <c r="N308" s="43" t="s">
        <v>26</v>
      </c>
      <c r="O308" s="39"/>
      <c r="P308" s="39"/>
      <c r="Q308" s="39"/>
      <c r="R308" s="58"/>
      <c r="S308" s="58"/>
      <c r="T308" s="58"/>
      <c r="U308" s="9"/>
      <c r="V308" s="9"/>
      <c r="W308" s="9"/>
      <c r="X308" s="9"/>
      <c r="Y308" s="9"/>
      <c r="Z308" s="9"/>
      <c r="AA308" s="9"/>
      <c r="AB308" s="9"/>
      <c r="AC308" s="9"/>
      <c r="AD308" s="9"/>
      <c r="AE308" s="9"/>
      <c r="AF308" s="9"/>
      <c r="AG308" s="9"/>
    </row>
    <row r="309" spans="1:1025" customHeight="1" ht="21.6">
      <c r="A309" s="2" t="s">
        <v>0</v>
      </c>
      <c r="B309" s="2">
        <v>295</v>
      </c>
      <c r="C309" s="2" t="str">
        <f>IF(G309=0,"",IF(ISTEXT(G309),"",B309))</f>
        <v/>
      </c>
      <c r="D309" s="2" t="s">
        <v>0</v>
      </c>
      <c r="E309" s="2" t="s">
        <v>0</v>
      </c>
      <c r="F309" s="2" t="s">
        <v>0</v>
      </c>
      <c r="G309" s="39">
        <f>SUM(J309:T309)</f>
        <v>0</v>
      </c>
      <c r="H309" s="37" t="s">
        <v>339</v>
      </c>
      <c r="I309" s="38"/>
      <c r="J309" s="39"/>
      <c r="K309" s="45" t="s">
        <v>66</v>
      </c>
      <c r="L309" s="45" t="s">
        <v>66</v>
      </c>
      <c r="M309" s="43" t="s">
        <v>26</v>
      </c>
      <c r="N309" s="43" t="s">
        <v>26</v>
      </c>
      <c r="O309" s="39"/>
      <c r="P309" s="39"/>
      <c r="Q309" s="39"/>
      <c r="R309" s="58"/>
      <c r="S309" s="58"/>
      <c r="T309" s="58"/>
      <c r="U309" s="9"/>
      <c r="V309" s="9"/>
      <c r="W309" s="9"/>
      <c r="X309" s="9"/>
      <c r="Y309" s="9"/>
      <c r="Z309" s="9"/>
      <c r="AA309" s="9"/>
      <c r="AB309" s="9"/>
      <c r="AC309" s="9"/>
      <c r="AD309" s="9"/>
      <c r="AE309" s="9"/>
      <c r="AF309" s="9"/>
      <c r="AG309" s="9"/>
    </row>
    <row r="310" spans="1:1025" customHeight="1" ht="21.6">
      <c r="A310" s="2" t="s">
        <v>0</v>
      </c>
      <c r="B310" s="2">
        <v>296</v>
      </c>
      <c r="C310" s="2" t="str">
        <f>IF(G310=0,"",IF(ISTEXT(G310),"",B310))</f>
        <v/>
      </c>
      <c r="D310" s="2" t="s">
        <v>0</v>
      </c>
      <c r="E310" s="2" t="s">
        <v>0</v>
      </c>
      <c r="F310" s="2" t="s">
        <v>0</v>
      </c>
      <c r="G310" s="39">
        <f>SUM(J310:T310)</f>
        <v>0</v>
      </c>
      <c r="H310" s="37" t="s">
        <v>340</v>
      </c>
      <c r="I310" s="38"/>
      <c r="J310" s="39"/>
      <c r="K310" s="45" t="s">
        <v>66</v>
      </c>
      <c r="L310" s="43" t="s">
        <v>26</v>
      </c>
      <c r="M310" s="39"/>
      <c r="N310" s="39"/>
      <c r="O310" s="39"/>
      <c r="P310" s="39"/>
      <c r="Q310" s="39"/>
      <c r="R310" s="58"/>
      <c r="S310" s="58"/>
      <c r="T310" s="58"/>
      <c r="U310" s="9"/>
      <c r="V310" s="9"/>
      <c r="W310" s="9"/>
      <c r="X310" s="9"/>
      <c r="Y310" s="9"/>
      <c r="Z310" s="9"/>
      <c r="AA310" s="9"/>
      <c r="AB310" s="9"/>
      <c r="AC310" s="9"/>
      <c r="AD310" s="9"/>
      <c r="AE310" s="9"/>
      <c r="AF310" s="9"/>
      <c r="AG310" s="9"/>
    </row>
    <row r="311" spans="1:1025" customHeight="1" ht="21.6">
      <c r="A311" s="2" t="s">
        <v>0</v>
      </c>
      <c r="B311" s="2">
        <v>297</v>
      </c>
      <c r="C311" s="2" t="str">
        <f>IF(G311=0,"",IF(ISTEXT(G311),"",B311))</f>
        <v/>
      </c>
      <c r="D311" s="2" t="s">
        <v>0</v>
      </c>
      <c r="E311" s="2" t="s">
        <v>0</v>
      </c>
      <c r="F311" s="2" t="s">
        <v>0</v>
      </c>
      <c r="G311" s="39">
        <f>SUM(J311:T311)</f>
        <v>0</v>
      </c>
      <c r="H311" s="37" t="s">
        <v>341</v>
      </c>
      <c r="I311" s="38"/>
      <c r="J311" s="39"/>
      <c r="K311" s="45" t="s">
        <v>66</v>
      </c>
      <c r="L311" s="43" t="s">
        <v>26</v>
      </c>
      <c r="M311" s="43" t="s">
        <v>26</v>
      </c>
      <c r="N311" s="39"/>
      <c r="O311" s="39"/>
      <c r="P311" s="39"/>
      <c r="Q311" s="39"/>
      <c r="R311" s="58"/>
      <c r="S311" s="58"/>
      <c r="T311" s="58"/>
      <c r="U311" s="9"/>
      <c r="V311" s="9"/>
      <c r="W311" s="9"/>
      <c r="X311" s="9"/>
      <c r="Y311" s="9"/>
      <c r="Z311" s="9"/>
      <c r="AA311" s="9"/>
      <c r="AB311" s="9"/>
      <c r="AC311" s="9"/>
      <c r="AD311" s="9"/>
      <c r="AE311" s="9"/>
      <c r="AF311" s="9"/>
      <c r="AG311" s="9"/>
    </row>
    <row r="312" spans="1:1025" customHeight="1" ht="21.6">
      <c r="A312" s="2" t="s">
        <v>0</v>
      </c>
      <c r="B312" s="2">
        <v>298</v>
      </c>
      <c r="C312" s="2" t="str">
        <f>IF(G312=0,"",IF(ISTEXT(G312),"",B312))</f>
        <v/>
      </c>
      <c r="D312" s="2" t="s">
        <v>0</v>
      </c>
      <c r="E312" s="2" t="s">
        <v>0</v>
      </c>
      <c r="F312" s="2" t="s">
        <v>0</v>
      </c>
      <c r="G312" s="39">
        <f>SUM(J312:T312)</f>
        <v>0</v>
      </c>
      <c r="H312" s="37" t="s">
        <v>342</v>
      </c>
      <c r="I312" s="38"/>
      <c r="J312" s="39"/>
      <c r="K312" s="45" t="s">
        <v>66</v>
      </c>
      <c r="L312" s="45" t="s">
        <v>66</v>
      </c>
      <c r="M312" s="39"/>
      <c r="N312" s="43" t="s">
        <v>26</v>
      </c>
      <c r="O312" s="39"/>
      <c r="P312" s="39"/>
      <c r="Q312" s="39"/>
      <c r="R312" s="58"/>
      <c r="S312" s="58"/>
      <c r="T312" s="58"/>
      <c r="U312" s="9"/>
      <c r="V312" s="9"/>
      <c r="W312" s="9"/>
      <c r="X312" s="9"/>
      <c r="Y312" s="9"/>
      <c r="Z312" s="9"/>
      <c r="AA312" s="9"/>
      <c r="AB312" s="9"/>
      <c r="AC312" s="9"/>
      <c r="AD312" s="9"/>
      <c r="AE312" s="9"/>
      <c r="AF312" s="9"/>
      <c r="AG312" s="9"/>
    </row>
    <row r="313" spans="1:1025" customHeight="1" ht="21.6">
      <c r="A313" s="2" t="s">
        <v>0</v>
      </c>
      <c r="B313" s="2">
        <v>299</v>
      </c>
      <c r="C313" s="2" t="str">
        <f>IF(G313=0,"",IF(ISTEXT(G313),"",B313))</f>
        <v/>
      </c>
      <c r="D313" s="2" t="s">
        <v>0</v>
      </c>
      <c r="E313" s="2" t="s">
        <v>0</v>
      </c>
      <c r="F313" s="2" t="s">
        <v>0</v>
      </c>
      <c r="G313" s="39">
        <f>SUM(J313:T313)</f>
        <v>0</v>
      </c>
      <c r="H313" s="37" t="s">
        <v>343</v>
      </c>
      <c r="I313" s="38"/>
      <c r="J313" s="39"/>
      <c r="K313" s="45" t="s">
        <v>66</v>
      </c>
      <c r="L313" s="39"/>
      <c r="M313" s="39"/>
      <c r="N313" s="39"/>
      <c r="O313" s="39"/>
      <c r="P313" s="39"/>
      <c r="Q313" s="39"/>
      <c r="R313" s="58"/>
      <c r="S313" s="58"/>
      <c r="T313" s="58"/>
      <c r="U313" s="9"/>
      <c r="V313" s="9"/>
      <c r="W313" s="9"/>
      <c r="X313" s="9"/>
      <c r="Y313" s="9"/>
      <c r="Z313" s="9"/>
      <c r="AA313" s="9"/>
      <c r="AB313" s="9"/>
      <c r="AC313" s="9"/>
      <c r="AD313" s="9"/>
      <c r="AE313" s="9"/>
      <c r="AF313" s="9"/>
      <c r="AG313" s="9"/>
    </row>
    <row r="314" spans="1:1025" customHeight="1" ht="21.6">
      <c r="A314" s="2" t="s">
        <v>0</v>
      </c>
      <c r="B314" s="2">
        <v>300</v>
      </c>
      <c r="C314" s="2" t="str">
        <f>IF(G314=0,"",IF(ISTEXT(G314),"",B314))</f>
        <v/>
      </c>
      <c r="D314" s="2" t="s">
        <v>0</v>
      </c>
      <c r="E314" s="2" t="s">
        <v>0</v>
      </c>
      <c r="F314" s="2" t="s">
        <v>0</v>
      </c>
      <c r="G314" s="39">
        <f>SUM(J314:T314)</f>
        <v>0</v>
      </c>
      <c r="H314" s="37" t="s">
        <v>344</v>
      </c>
      <c r="I314" s="38"/>
      <c r="J314" s="39"/>
      <c r="K314" s="45" t="s">
        <v>66</v>
      </c>
      <c r="L314" s="45" t="s">
        <v>66</v>
      </c>
      <c r="M314" s="45" t="s">
        <v>66</v>
      </c>
      <c r="N314" s="45" t="s">
        <v>66</v>
      </c>
      <c r="O314" s="39"/>
      <c r="P314" s="39"/>
      <c r="Q314" s="39"/>
      <c r="R314" s="58"/>
      <c r="S314" s="58"/>
      <c r="T314" s="58"/>
      <c r="U314" s="9"/>
      <c r="V314" s="9"/>
      <c r="W314" s="9"/>
      <c r="X314" s="9"/>
      <c r="Y314" s="9"/>
      <c r="Z314" s="9"/>
      <c r="AA314" s="9"/>
      <c r="AB314" s="9"/>
      <c r="AC314" s="9"/>
      <c r="AD314" s="9"/>
      <c r="AE314" s="9"/>
      <c r="AF314" s="9"/>
      <c r="AG314" s="9"/>
    </row>
    <row r="315" spans="1:1025" customHeight="1" ht="21.6">
      <c r="A315" s="2" t="s">
        <v>0</v>
      </c>
      <c r="B315" s="2">
        <v>301</v>
      </c>
      <c r="C315" s="2" t="str">
        <f>IF(G315=0,"",IF(ISTEXT(G315),"",B315))</f>
        <v/>
      </c>
      <c r="D315" s="2" t="s">
        <v>0</v>
      </c>
      <c r="E315" s="2" t="s">
        <v>0</v>
      </c>
      <c r="F315" s="2" t="s">
        <v>0</v>
      </c>
      <c r="G315" s="39">
        <f>SUM(J315:T315)</f>
        <v>0</v>
      </c>
      <c r="H315" s="37" t="s">
        <v>345</v>
      </c>
      <c r="I315" s="38"/>
      <c r="J315" s="39"/>
      <c r="K315" s="45" t="s">
        <v>66</v>
      </c>
      <c r="L315" s="43" t="s">
        <v>26</v>
      </c>
      <c r="M315" s="39"/>
      <c r="N315" s="39"/>
      <c r="O315" s="39"/>
      <c r="P315" s="39"/>
      <c r="Q315" s="39"/>
      <c r="R315" s="58"/>
      <c r="S315" s="58"/>
      <c r="T315" s="58"/>
      <c r="U315" s="9"/>
      <c r="V315" s="9"/>
      <c r="W315" s="9"/>
      <c r="X315" s="9"/>
      <c r="Y315" s="9"/>
      <c r="Z315" s="9"/>
      <c r="AA315" s="9"/>
      <c r="AB315" s="9"/>
      <c r="AC315" s="9"/>
      <c r="AD315" s="9"/>
      <c r="AE315" s="9"/>
      <c r="AF315" s="9"/>
      <c r="AG315" s="9"/>
    </row>
    <row r="316" spans="1:1025" customHeight="1" ht="21.6">
      <c r="A316" s="2" t="s">
        <v>0</v>
      </c>
      <c r="B316" s="2">
        <v>302</v>
      </c>
      <c r="C316" s="2" t="str">
        <f>IF(G316=0,"",IF(ISTEXT(G316),"",B316))</f>
        <v/>
      </c>
      <c r="D316" s="2" t="s">
        <v>0</v>
      </c>
      <c r="E316" s="2" t="s">
        <v>0</v>
      </c>
      <c r="F316" s="2" t="s">
        <v>0</v>
      </c>
      <c r="G316" s="39">
        <f>SUM(J316:T316)</f>
        <v>0</v>
      </c>
      <c r="H316" s="37" t="s">
        <v>346</v>
      </c>
      <c r="I316" s="38"/>
      <c r="J316" s="39"/>
      <c r="K316" s="45" t="s">
        <v>66</v>
      </c>
      <c r="L316" s="39"/>
      <c r="M316" s="39"/>
      <c r="N316" s="39"/>
      <c r="O316" s="39"/>
      <c r="P316" s="39"/>
      <c r="Q316" s="39"/>
      <c r="R316" s="58"/>
      <c r="S316" s="58"/>
      <c r="T316" s="58"/>
      <c r="U316" s="9"/>
      <c r="V316" s="9"/>
      <c r="W316" s="9"/>
      <c r="X316" s="9"/>
      <c r="Y316" s="9"/>
      <c r="Z316" s="9"/>
      <c r="AA316" s="9"/>
      <c r="AB316" s="9"/>
      <c r="AC316" s="9"/>
      <c r="AD316" s="9"/>
      <c r="AE316" s="9"/>
      <c r="AF316" s="9"/>
      <c r="AG316" s="9"/>
    </row>
    <row r="317" spans="1:1025" customHeight="1" ht="21.6">
      <c r="A317" s="2" t="s">
        <v>0</v>
      </c>
      <c r="B317" s="2">
        <v>303</v>
      </c>
      <c r="C317" s="2" t="str">
        <f>IF(G317=0,"",IF(ISTEXT(G317),"",B317))</f>
        <v/>
      </c>
      <c r="D317" s="2" t="s">
        <v>0</v>
      </c>
      <c r="E317" s="2" t="s">
        <v>0</v>
      </c>
      <c r="F317" s="2" t="s">
        <v>0</v>
      </c>
      <c r="G317" s="39">
        <f>SUM(J317:T317)</f>
        <v>0</v>
      </c>
      <c r="H317" s="37" t="s">
        <v>347</v>
      </c>
      <c r="I317" s="38"/>
      <c r="J317" s="39"/>
      <c r="K317" s="45" t="s">
        <v>66</v>
      </c>
      <c r="L317" s="39"/>
      <c r="M317" s="39"/>
      <c r="N317" s="43" t="s">
        <v>26</v>
      </c>
      <c r="O317" s="39"/>
      <c r="P317" s="39"/>
      <c r="Q317" s="39"/>
      <c r="R317" s="58"/>
      <c r="S317" s="58"/>
      <c r="T317" s="58"/>
      <c r="U317" s="9"/>
      <c r="V317" s="9"/>
      <c r="W317" s="9"/>
      <c r="X317" s="9"/>
      <c r="Y317" s="9"/>
      <c r="Z317" s="9"/>
      <c r="AA317" s="9"/>
      <c r="AB317" s="9"/>
      <c r="AC317" s="9"/>
      <c r="AD317" s="9"/>
      <c r="AE317" s="9"/>
      <c r="AF317" s="9"/>
      <c r="AG317" s="9"/>
    </row>
    <row r="318" spans="1:1025" customHeight="1" ht="21.6">
      <c r="A318" s="2" t="s">
        <v>0</v>
      </c>
      <c r="B318" s="2">
        <v>304</v>
      </c>
      <c r="C318" s="2" t="str">
        <f>IF(G318=0,"",IF(ISTEXT(G318),"",B318))</f>
        <v/>
      </c>
      <c r="D318" s="2" t="s">
        <v>0</v>
      </c>
      <c r="E318" s="2" t="s">
        <v>0</v>
      </c>
      <c r="F318" s="2" t="s">
        <v>0</v>
      </c>
      <c r="G318" s="39">
        <f>SUM(J318:T318)</f>
        <v>0</v>
      </c>
      <c r="H318" s="37" t="s">
        <v>348</v>
      </c>
      <c r="I318" s="38"/>
      <c r="J318" s="39"/>
      <c r="K318" s="45" t="s">
        <v>66</v>
      </c>
      <c r="L318" s="43" t="s">
        <v>26</v>
      </c>
      <c r="M318" s="43" t="s">
        <v>26</v>
      </c>
      <c r="N318" s="43" t="s">
        <v>26</v>
      </c>
      <c r="O318" s="39"/>
      <c r="P318" s="39"/>
      <c r="Q318" s="39"/>
      <c r="R318" s="58"/>
      <c r="S318" s="58"/>
      <c r="T318" s="58"/>
      <c r="U318" s="9"/>
      <c r="V318" s="9"/>
      <c r="W318" s="9"/>
      <c r="X318" s="9"/>
      <c r="Y318" s="9"/>
      <c r="Z318" s="9"/>
      <c r="AA318" s="9"/>
      <c r="AB318" s="9"/>
      <c r="AC318" s="9"/>
      <c r="AD318" s="9"/>
      <c r="AE318" s="9"/>
      <c r="AF318" s="9"/>
      <c r="AG318" s="9"/>
    </row>
    <row r="319" spans="1:1025" customHeight="1" ht="21.6">
      <c r="A319" s="2" t="s">
        <v>0</v>
      </c>
      <c r="B319" s="2">
        <v>305</v>
      </c>
      <c r="C319" s="2" t="str">
        <f>IF(G319=0,"",IF(ISTEXT(G319),"",B319))</f>
        <v/>
      </c>
      <c r="D319" s="2" t="s">
        <v>0</v>
      </c>
      <c r="E319" s="2" t="s">
        <v>0</v>
      </c>
      <c r="F319" s="2" t="s">
        <v>0</v>
      </c>
      <c r="G319" s="39">
        <f>SUM(J319:T319)</f>
        <v>0</v>
      </c>
      <c r="H319" s="37" t="s">
        <v>349</v>
      </c>
      <c r="I319" s="38"/>
      <c r="J319" s="39"/>
      <c r="K319" s="45" t="s">
        <v>66</v>
      </c>
      <c r="L319" s="39"/>
      <c r="M319" s="39"/>
      <c r="N319" s="39"/>
      <c r="O319" s="39"/>
      <c r="P319" s="39"/>
      <c r="Q319" s="39"/>
      <c r="R319" s="58"/>
      <c r="S319" s="58"/>
      <c r="T319" s="58"/>
      <c r="U319" s="9"/>
      <c r="V319" s="9"/>
      <c r="W319" s="9"/>
      <c r="X319" s="9"/>
      <c r="Y319" s="9"/>
      <c r="Z319" s="9"/>
      <c r="AA319" s="9"/>
      <c r="AB319" s="9"/>
      <c r="AC319" s="9"/>
      <c r="AD319" s="9"/>
      <c r="AE319" s="9"/>
      <c r="AF319" s="9"/>
      <c r="AG319" s="9"/>
    </row>
    <row r="320" spans="1:1025" customHeight="1" ht="21.6">
      <c r="A320" s="2" t="s">
        <v>0</v>
      </c>
      <c r="B320" s="2">
        <v>306</v>
      </c>
      <c r="C320" s="2" t="str">
        <f>IF(G320=0,"",IF(ISTEXT(G320),"",B320))</f>
        <v/>
      </c>
      <c r="D320" s="2" t="s">
        <v>0</v>
      </c>
      <c r="E320" s="2" t="s">
        <v>0</v>
      </c>
      <c r="F320" s="2" t="s">
        <v>0</v>
      </c>
      <c r="G320" s="39">
        <f>SUM(J320:T320)</f>
        <v>0</v>
      </c>
      <c r="H320" s="37" t="s">
        <v>350</v>
      </c>
      <c r="I320" s="38"/>
      <c r="J320" s="39"/>
      <c r="K320" s="45" t="s">
        <v>66</v>
      </c>
      <c r="L320" s="39"/>
      <c r="M320" s="39"/>
      <c r="N320" s="39"/>
      <c r="O320" s="39"/>
      <c r="P320" s="39"/>
      <c r="Q320" s="39"/>
      <c r="R320" s="58"/>
      <c r="S320" s="58"/>
      <c r="T320" s="58"/>
      <c r="U320" s="9"/>
      <c r="V320" s="9"/>
      <c r="W320" s="9"/>
      <c r="X320" s="9"/>
      <c r="Y320" s="9"/>
      <c r="Z320" s="9"/>
      <c r="AA320" s="9"/>
      <c r="AB320" s="9"/>
      <c r="AC320" s="9"/>
      <c r="AD320" s="9"/>
      <c r="AE320" s="9"/>
      <c r="AF320" s="9"/>
      <c r="AG320" s="9"/>
    </row>
    <row r="321" spans="1:1025" customHeight="1" ht="21.6">
      <c r="A321" s="2" t="s">
        <v>0</v>
      </c>
      <c r="B321" s="2">
        <v>307</v>
      </c>
      <c r="C321" s="2" t="str">
        <f>IF(SUM(C322:C324)&gt;0,B321,"")</f>
        <v/>
      </c>
      <c r="D321" s="2">
        <v>2</v>
      </c>
      <c r="E321" s="2" t="s">
        <v>53</v>
      </c>
      <c r="F321" s="2" t="s">
        <v>54</v>
      </c>
      <c r="G321" s="58" t="s">
        <v>55</v>
      </c>
      <c r="H321" s="51" t="s">
        <v>56</v>
      </c>
      <c r="I321" s="58"/>
      <c r="J321" s="58" t="s">
        <v>57</v>
      </c>
      <c r="K321" s="58" t="s">
        <v>58</v>
      </c>
      <c r="L321" s="58" t="s">
        <v>59</v>
      </c>
      <c r="M321" s="58" t="s">
        <v>60</v>
      </c>
      <c r="N321" s="58" t="s">
        <v>61</v>
      </c>
      <c r="O321" s="58" t="s">
        <v>62</v>
      </c>
      <c r="P321" s="58" t="s">
        <v>110</v>
      </c>
      <c r="Q321" s="58" t="s">
        <v>111</v>
      </c>
      <c r="R321" s="58" t="s">
        <v>112</v>
      </c>
      <c r="S321" s="58"/>
      <c r="T321" s="58"/>
      <c r="U321" s="9"/>
      <c r="V321" s="9"/>
      <c r="W321" s="9"/>
      <c r="X321" s="9"/>
      <c r="Y321" s="9"/>
      <c r="Z321" s="9"/>
      <c r="AA321" s="9"/>
      <c r="AB321" s="9"/>
      <c r="AC321" s="9"/>
      <c r="AD321" s="9"/>
      <c r="AE321" s="9"/>
      <c r="AF321" s="9"/>
      <c r="AG321" s="9"/>
    </row>
    <row r="322" spans="1:1025" customHeight="1" ht="21.6">
      <c r="A322" s="2" t="s">
        <v>0</v>
      </c>
      <c r="B322" s="2">
        <v>308</v>
      </c>
      <c r="C322" s="2" t="str">
        <f>IF(G322=0,"",IF(ISTEXT(G322),"",B322))</f>
        <v/>
      </c>
      <c r="D322" s="2" t="s">
        <v>0</v>
      </c>
      <c r="E322" s="2" t="s">
        <v>0</v>
      </c>
      <c r="F322" s="2" t="s">
        <v>0</v>
      </c>
      <c r="G322" s="39">
        <f>SUM(J322:T322)</f>
        <v>0</v>
      </c>
      <c r="H322" s="37" t="s">
        <v>351</v>
      </c>
      <c r="I322" s="38"/>
      <c r="J322" s="39"/>
      <c r="K322" s="45" t="s">
        <v>66</v>
      </c>
      <c r="L322" s="43" t="s">
        <v>26</v>
      </c>
      <c r="M322" s="43" t="s">
        <v>26</v>
      </c>
      <c r="N322" s="43" t="s">
        <v>26</v>
      </c>
      <c r="O322" s="43" t="s">
        <v>26</v>
      </c>
      <c r="P322" s="43" t="s">
        <v>26</v>
      </c>
      <c r="Q322" s="39"/>
      <c r="R322" s="39"/>
      <c r="S322" s="58"/>
      <c r="T322" s="58"/>
      <c r="U322" s="9"/>
      <c r="V322" s="9"/>
      <c r="W322" s="9"/>
      <c r="X322" s="9"/>
      <c r="Y322" s="9"/>
      <c r="Z322" s="43" t="s">
        <v>26</v>
      </c>
      <c r="AA322" s="9"/>
      <c r="AB322" s="9"/>
      <c r="AC322" s="9"/>
      <c r="AD322" s="9"/>
      <c r="AE322" s="9"/>
      <c r="AF322" s="9"/>
      <c r="AG322" s="9"/>
    </row>
    <row r="323" spans="1:1025" customHeight="1" ht="21.6">
      <c r="A323" s="2" t="s">
        <v>0</v>
      </c>
      <c r="B323" s="2">
        <v>309</v>
      </c>
      <c r="C323" s="2" t="str">
        <f>IF(G323=0,"",IF(ISTEXT(G323),"",B323))</f>
        <v/>
      </c>
      <c r="D323" s="2" t="s">
        <v>0</v>
      </c>
      <c r="E323" s="2" t="s">
        <v>0</v>
      </c>
      <c r="F323" s="2" t="s">
        <v>0</v>
      </c>
      <c r="G323" s="39">
        <f>SUM(J323:T323)</f>
        <v>0</v>
      </c>
      <c r="H323" s="37" t="s">
        <v>352</v>
      </c>
      <c r="I323" s="38"/>
      <c r="J323" s="39"/>
      <c r="K323" s="45" t="s">
        <v>66</v>
      </c>
      <c r="L323" s="43" t="s">
        <v>26</v>
      </c>
      <c r="M323" s="43" t="s">
        <v>26</v>
      </c>
      <c r="N323" s="43" t="s">
        <v>26</v>
      </c>
      <c r="O323" s="39"/>
      <c r="P323" s="39"/>
      <c r="Q323" s="39"/>
      <c r="R323" s="39"/>
      <c r="S323" s="58"/>
      <c r="T323" s="58"/>
      <c r="U323" s="9"/>
      <c r="V323" s="9"/>
      <c r="W323" s="9"/>
      <c r="X323" s="9"/>
      <c r="Y323" s="9"/>
      <c r="Z323" s="9"/>
      <c r="AA323" s="9"/>
      <c r="AB323" s="9"/>
      <c r="AC323" s="9"/>
      <c r="AD323" s="9"/>
      <c r="AE323" s="9"/>
      <c r="AF323" s="9"/>
      <c r="AG323" s="9"/>
    </row>
    <row r="324" spans="1:1025" customHeight="1" ht="21.6">
      <c r="A324" s="2" t="s">
        <v>0</v>
      </c>
      <c r="B324" s="2">
        <v>310</v>
      </c>
      <c r="C324" s="2" t="str">
        <f>IF(G324=0,"",IF(ISTEXT(G324),"",B324))</f>
        <v/>
      </c>
      <c r="D324" s="2" t="s">
        <v>0</v>
      </c>
      <c r="E324" s="2" t="s">
        <v>0</v>
      </c>
      <c r="F324" s="2" t="s">
        <v>0</v>
      </c>
      <c r="G324" s="39">
        <f>SUM(J324:T324)</f>
        <v>0</v>
      </c>
      <c r="H324" s="37" t="s">
        <v>353</v>
      </c>
      <c r="I324" s="38"/>
      <c r="J324" s="39"/>
      <c r="K324" s="45" t="s">
        <v>66</v>
      </c>
      <c r="L324" s="43" t="s">
        <v>26</v>
      </c>
      <c r="M324" s="43" t="s">
        <v>26</v>
      </c>
      <c r="N324" s="43" t="s">
        <v>26</v>
      </c>
      <c r="O324" s="39"/>
      <c r="P324" s="39"/>
      <c r="Q324" s="39"/>
      <c r="R324" s="39"/>
      <c r="S324" s="58"/>
      <c r="T324" s="58"/>
      <c r="U324" s="9"/>
      <c r="V324" s="9"/>
      <c r="W324" s="9"/>
      <c r="X324" s="9"/>
      <c r="Y324" s="9"/>
      <c r="Z324" s="9"/>
      <c r="AA324" s="9"/>
      <c r="AB324" s="9"/>
      <c r="AC324" s="9"/>
      <c r="AD324" s="9"/>
      <c r="AE324" s="9"/>
      <c r="AF324" s="9"/>
      <c r="AG324" s="9"/>
    </row>
    <row r="325" spans="1:1025" customHeight="1" ht="21.6">
      <c r="A325" s="2" t="s">
        <v>0</v>
      </c>
      <c r="B325" s="2">
        <v>311</v>
      </c>
      <c r="C325" s="2" t="str">
        <f>IF(SUM(G326:G332)&gt;0,B325,"")</f>
        <v/>
      </c>
      <c r="D325" s="2">
        <v>1</v>
      </c>
      <c r="E325" s="2" t="s">
        <v>0</v>
      </c>
      <c r="F325" s="2" t="s">
        <v>0</v>
      </c>
      <c r="G325" s="48"/>
      <c r="H325" s="48" t="s">
        <v>354</v>
      </c>
      <c r="I325" s="48"/>
      <c r="J325" s="48"/>
      <c r="K325" s="48"/>
      <c r="L325" s="48"/>
      <c r="M325" s="48"/>
      <c r="N325" s="48"/>
      <c r="O325" s="48"/>
      <c r="P325" s="48"/>
      <c r="Q325" s="48"/>
      <c r="R325" s="48"/>
      <c r="S325" s="48"/>
      <c r="T325" s="49">
        <f>SUM(G326:G332)</f>
        <v>0</v>
      </c>
      <c r="U325" s="9"/>
      <c r="V325" s="9"/>
      <c r="W325" s="9"/>
      <c r="X325" s="9"/>
      <c r="Y325" s="9"/>
      <c r="Z325" s="9"/>
      <c r="AA325" s="9"/>
      <c r="AB325" s="9"/>
      <c r="AC325" s="9"/>
      <c r="AD325" s="9"/>
      <c r="AE325" s="9"/>
      <c r="AF325" s="9"/>
      <c r="AG325" s="9"/>
    </row>
    <row r="326" spans="1:1025" customHeight="1" ht="21.6">
      <c r="A326" s="2" t="s">
        <v>0</v>
      </c>
      <c r="B326" s="2">
        <v>312</v>
      </c>
      <c r="C326" s="2" t="str">
        <f>IF(SUM(C327:C327)&gt;0,B326,"")</f>
        <v/>
      </c>
      <c r="D326" s="2">
        <v>2</v>
      </c>
      <c r="E326" s="2" t="s">
        <v>53</v>
      </c>
      <c r="F326" s="2" t="s">
        <v>54</v>
      </c>
      <c r="G326" s="58" t="s">
        <v>55</v>
      </c>
      <c r="H326" s="51" t="s">
        <v>56</v>
      </c>
      <c r="I326" s="58"/>
      <c r="J326" s="58" t="s">
        <v>57</v>
      </c>
      <c r="K326" s="58" t="s">
        <v>58</v>
      </c>
      <c r="L326" s="58" t="s">
        <v>59</v>
      </c>
      <c r="M326" s="58" t="s">
        <v>60</v>
      </c>
      <c r="N326" s="58" t="s">
        <v>61</v>
      </c>
      <c r="O326" s="58" t="s">
        <v>62</v>
      </c>
      <c r="P326" s="58" t="s">
        <v>63</v>
      </c>
      <c r="Q326" s="58" t="s">
        <v>64</v>
      </c>
      <c r="R326" s="58"/>
      <c r="S326" s="58"/>
      <c r="T326" s="58"/>
      <c r="U326" s="9"/>
      <c r="V326" s="9"/>
      <c r="W326" s="9"/>
      <c r="X326" s="9"/>
      <c r="Y326" s="9"/>
      <c r="Z326" s="9"/>
      <c r="AA326" s="9"/>
      <c r="AB326" s="9"/>
      <c r="AC326" s="9"/>
      <c r="AD326" s="9"/>
      <c r="AE326" s="9"/>
      <c r="AF326" s="9"/>
      <c r="AG326" s="9"/>
    </row>
    <row r="327" spans="1:1025" customHeight="1" ht="21.6">
      <c r="A327" s="2" t="s">
        <v>0</v>
      </c>
      <c r="B327" s="2">
        <v>313</v>
      </c>
      <c r="C327" s="2" t="str">
        <f>IF(G327=0,"",IF(ISTEXT(G327),"",B327))</f>
        <v/>
      </c>
      <c r="D327" s="2" t="s">
        <v>0</v>
      </c>
      <c r="E327" s="2" t="s">
        <v>0</v>
      </c>
      <c r="F327" s="2" t="s">
        <v>0</v>
      </c>
      <c r="G327" s="39">
        <f>SUM(J327:T327)</f>
        <v>0</v>
      </c>
      <c r="H327" s="37" t="s">
        <v>355</v>
      </c>
      <c r="I327" s="38"/>
      <c r="J327" s="39"/>
      <c r="K327" s="45" t="s">
        <v>66</v>
      </c>
      <c r="L327" s="39"/>
      <c r="M327" s="39"/>
      <c r="N327" s="39"/>
      <c r="O327" s="39"/>
      <c r="P327" s="43" t="s">
        <v>26</v>
      </c>
      <c r="Q327" s="39"/>
      <c r="R327" s="58"/>
      <c r="S327" s="58"/>
      <c r="T327" s="58"/>
      <c r="U327" s="9"/>
      <c r="V327" s="9"/>
      <c r="W327" s="9"/>
      <c r="X327" s="9"/>
      <c r="Y327" s="9"/>
      <c r="Z327" s="9"/>
      <c r="AA327" s="9"/>
      <c r="AB327" s="9"/>
      <c r="AC327" s="9"/>
      <c r="AD327" s="9"/>
      <c r="AE327" s="9"/>
      <c r="AF327" s="9"/>
      <c r="AG327" s="9"/>
    </row>
    <row r="328" spans="1:1025" customHeight="1" ht="21.6">
      <c r="A328" s="2" t="s">
        <v>0</v>
      </c>
      <c r="B328" s="2">
        <v>314</v>
      </c>
      <c r="C328" s="2" t="str">
        <f>IF(SUM(C329:C332)&gt;0,B328,"")</f>
        <v/>
      </c>
      <c r="D328" s="2">
        <v>2</v>
      </c>
      <c r="E328" s="2" t="s">
        <v>53</v>
      </c>
      <c r="F328" s="2" t="s">
        <v>54</v>
      </c>
      <c r="G328" s="58" t="s">
        <v>55</v>
      </c>
      <c r="H328" s="51" t="s">
        <v>56</v>
      </c>
      <c r="I328" s="58"/>
      <c r="J328" s="58" t="s">
        <v>57</v>
      </c>
      <c r="K328" s="58" t="s">
        <v>58</v>
      </c>
      <c r="L328" s="58" t="s">
        <v>59</v>
      </c>
      <c r="M328" s="58" t="s">
        <v>60</v>
      </c>
      <c r="N328" s="58" t="s">
        <v>61</v>
      </c>
      <c r="O328" s="58" t="s">
        <v>62</v>
      </c>
      <c r="P328" s="58" t="s">
        <v>110</v>
      </c>
      <c r="Q328" s="58" t="s">
        <v>111</v>
      </c>
      <c r="R328" s="58" t="s">
        <v>112</v>
      </c>
      <c r="S328" s="58"/>
      <c r="T328" s="58"/>
      <c r="U328" s="9"/>
      <c r="V328" s="9"/>
      <c r="W328" s="9"/>
      <c r="X328" s="9"/>
      <c r="Y328" s="9"/>
      <c r="Z328" s="9"/>
      <c r="AA328" s="9"/>
      <c r="AB328" s="9"/>
      <c r="AC328" s="9"/>
      <c r="AD328" s="9"/>
      <c r="AE328" s="9"/>
      <c r="AF328" s="9"/>
      <c r="AG328" s="9"/>
    </row>
    <row r="329" spans="1:1025" customHeight="1" ht="21.6">
      <c r="A329" s="2" t="s">
        <v>0</v>
      </c>
      <c r="B329" s="2">
        <v>315</v>
      </c>
      <c r="C329" s="2" t="str">
        <f>IF(G329=0,"",IF(ISTEXT(G329),"",B329))</f>
        <v/>
      </c>
      <c r="D329" s="2" t="s">
        <v>0</v>
      </c>
      <c r="E329" s="2" t="s">
        <v>0</v>
      </c>
      <c r="F329" s="2" t="s">
        <v>0</v>
      </c>
      <c r="G329" s="39">
        <f>SUM(J329:T329)</f>
        <v>0</v>
      </c>
      <c r="H329" s="37" t="s">
        <v>356</v>
      </c>
      <c r="I329" s="38"/>
      <c r="J329" s="39"/>
      <c r="K329" s="45" t="s">
        <v>66</v>
      </c>
      <c r="L329" s="45" t="s">
        <v>66</v>
      </c>
      <c r="M329" s="45" t="s">
        <v>66</v>
      </c>
      <c r="N329" s="45" t="s">
        <v>66</v>
      </c>
      <c r="O329" s="45" t="s">
        <v>66</v>
      </c>
      <c r="P329" s="43" t="s">
        <v>26</v>
      </c>
      <c r="Q329" s="39"/>
      <c r="R329" s="39"/>
      <c r="S329" s="58"/>
      <c r="T329" s="58"/>
      <c r="U329" s="9"/>
      <c r="V329" s="9"/>
      <c r="W329" s="9"/>
      <c r="X329" s="9"/>
      <c r="Y329" s="9"/>
      <c r="Z329" s="9"/>
      <c r="AA329" s="9"/>
      <c r="AB329" s="9"/>
      <c r="AC329" s="9"/>
      <c r="AD329" s="9"/>
      <c r="AE329" s="9"/>
      <c r="AF329" s="9"/>
      <c r="AG329" s="9"/>
    </row>
    <row r="330" spans="1:1025" customHeight="1" ht="21.6">
      <c r="A330" s="2" t="s">
        <v>0</v>
      </c>
      <c r="B330" s="2">
        <v>316</v>
      </c>
      <c r="C330" s="2" t="str">
        <f>IF(G330=0,"",IF(ISTEXT(G330),"",B330))</f>
        <v/>
      </c>
      <c r="D330" s="2" t="s">
        <v>0</v>
      </c>
      <c r="E330" s="2" t="s">
        <v>0</v>
      </c>
      <c r="F330" s="2" t="s">
        <v>0</v>
      </c>
      <c r="G330" s="39">
        <f>SUM(J330:T330)</f>
        <v>0</v>
      </c>
      <c r="H330" s="37" t="s">
        <v>357</v>
      </c>
      <c r="I330" s="38"/>
      <c r="J330" s="39"/>
      <c r="K330" s="45" t="s">
        <v>66</v>
      </c>
      <c r="L330" s="45" t="s">
        <v>66</v>
      </c>
      <c r="M330" s="43" t="s">
        <v>26</v>
      </c>
      <c r="N330" s="43" t="s">
        <v>26</v>
      </c>
      <c r="O330" s="43" t="s">
        <v>26</v>
      </c>
      <c r="P330" s="39"/>
      <c r="Q330" s="39"/>
      <c r="R330" s="39"/>
      <c r="S330" s="58"/>
      <c r="T330" s="58"/>
      <c r="U330" s="9"/>
      <c r="V330" s="9"/>
      <c r="W330" s="9"/>
      <c r="X330" s="9"/>
      <c r="Y330" s="9"/>
      <c r="Z330" s="9"/>
      <c r="AA330" s="9"/>
      <c r="AB330" s="9"/>
      <c r="AC330" s="9"/>
      <c r="AD330" s="9"/>
      <c r="AE330" s="9"/>
      <c r="AF330" s="9"/>
      <c r="AG330" s="9"/>
    </row>
    <row r="331" spans="1:1025" customHeight="1" ht="21.6">
      <c r="A331" s="2" t="s">
        <v>0</v>
      </c>
      <c r="B331" s="2">
        <v>317</v>
      </c>
      <c r="C331" s="2" t="str">
        <f>IF(G331=0,"",IF(ISTEXT(G331),"",B331))</f>
        <v/>
      </c>
      <c r="D331" s="2" t="s">
        <v>0</v>
      </c>
      <c r="E331" s="2" t="s">
        <v>0</v>
      </c>
      <c r="F331" s="2" t="s">
        <v>0</v>
      </c>
      <c r="G331" s="39">
        <f>SUM(J331:T331)</f>
        <v>0</v>
      </c>
      <c r="H331" s="37" t="s">
        <v>358</v>
      </c>
      <c r="I331" s="38"/>
      <c r="J331" s="39"/>
      <c r="K331" s="45" t="s">
        <v>66</v>
      </c>
      <c r="L331" s="45" t="s">
        <v>66</v>
      </c>
      <c r="M331" s="43" t="s">
        <v>26</v>
      </c>
      <c r="N331" s="43" t="s">
        <v>26</v>
      </c>
      <c r="O331" s="39"/>
      <c r="P331" s="39"/>
      <c r="Q331" s="39"/>
      <c r="R331" s="43" t="s">
        <v>26</v>
      </c>
      <c r="S331" s="58"/>
      <c r="T331" s="58"/>
      <c r="U331" s="9"/>
      <c r="V331" s="9"/>
      <c r="W331" s="9"/>
      <c r="X331" s="9"/>
      <c r="Y331" s="9"/>
      <c r="Z331" s="9"/>
      <c r="AA331" s="9"/>
      <c r="AB331" s="9"/>
      <c r="AC331" s="9"/>
      <c r="AD331" s="9"/>
      <c r="AE331" s="9"/>
      <c r="AF331" s="9"/>
      <c r="AG331" s="9"/>
    </row>
    <row r="332" spans="1:1025" customHeight="1" ht="21.6">
      <c r="A332" s="2" t="s">
        <v>0</v>
      </c>
      <c r="B332" s="2">
        <v>318</v>
      </c>
      <c r="C332" s="2" t="str">
        <f>IF(G332=0,"",IF(ISTEXT(G332),"",B332))</f>
        <v/>
      </c>
      <c r="D332" s="2" t="s">
        <v>0</v>
      </c>
      <c r="E332" s="2" t="s">
        <v>0</v>
      </c>
      <c r="F332" s="2" t="s">
        <v>0</v>
      </c>
      <c r="G332" s="39">
        <f>SUM(J332:T332)</f>
        <v>0</v>
      </c>
      <c r="H332" s="37" t="s">
        <v>359</v>
      </c>
      <c r="I332" s="38"/>
      <c r="J332" s="39"/>
      <c r="K332" s="45" t="s">
        <v>66</v>
      </c>
      <c r="L332" s="43" t="s">
        <v>26</v>
      </c>
      <c r="M332" s="43" t="s">
        <v>26</v>
      </c>
      <c r="N332" s="43" t="s">
        <v>26</v>
      </c>
      <c r="O332" s="39"/>
      <c r="P332" s="39"/>
      <c r="Q332" s="39"/>
      <c r="R332" s="39"/>
      <c r="S332" s="58"/>
      <c r="T332" s="58"/>
      <c r="U332" s="9"/>
      <c r="V332" s="9"/>
      <c r="W332" s="9"/>
      <c r="X332" s="9"/>
      <c r="Y332" s="9"/>
      <c r="Z332" s="9"/>
      <c r="AA332" s="9"/>
      <c r="AB332" s="9"/>
      <c r="AC332" s="9"/>
      <c r="AD332" s="9"/>
      <c r="AE332" s="9"/>
      <c r="AF332" s="9"/>
      <c r="AG332" s="9"/>
    </row>
    <row r="333" spans="1:1025" customHeight="1" ht="21.6">
      <c r="A333" s="2" t="s">
        <v>0</v>
      </c>
      <c r="B333" s="2">
        <v>319</v>
      </c>
      <c r="C333" s="2" t="str">
        <f>IF(SUM(G334:G360)&gt;0,B333,"")</f>
        <v/>
      </c>
      <c r="D333" s="2">
        <v>1</v>
      </c>
      <c r="E333" s="2" t="s">
        <v>0</v>
      </c>
      <c r="F333" s="2" t="s">
        <v>0</v>
      </c>
      <c r="G333" s="48"/>
      <c r="H333" s="48" t="s">
        <v>360</v>
      </c>
      <c r="I333" s="48"/>
      <c r="J333" s="48"/>
      <c r="K333" s="48"/>
      <c r="L333" s="48"/>
      <c r="M333" s="48"/>
      <c r="N333" s="48"/>
      <c r="O333" s="48"/>
      <c r="P333" s="48"/>
      <c r="Q333" s="48"/>
      <c r="R333" s="48"/>
      <c r="S333" s="48"/>
      <c r="T333" s="49">
        <f>SUM(G334:G360)</f>
        <v>0</v>
      </c>
      <c r="U333" s="9"/>
      <c r="V333" s="9"/>
      <c r="W333" s="9"/>
      <c r="X333" s="9"/>
      <c r="Y333" s="9"/>
      <c r="Z333" s="9"/>
      <c r="AA333" s="9"/>
      <c r="AB333" s="9"/>
      <c r="AC333" s="9"/>
      <c r="AD333" s="9"/>
      <c r="AE333" s="9"/>
      <c r="AF333" s="9"/>
      <c r="AG333" s="9"/>
    </row>
    <row r="334" spans="1:1025" customHeight="1" ht="21.6">
      <c r="A334" s="2" t="s">
        <v>0</v>
      </c>
      <c r="B334" s="2">
        <v>320</v>
      </c>
      <c r="C334" s="2" t="str">
        <f>IF(SUM(C335:C358)&gt;0,B334,"")</f>
        <v/>
      </c>
      <c r="D334" s="2">
        <v>2</v>
      </c>
      <c r="E334" s="2" t="s">
        <v>53</v>
      </c>
      <c r="F334" s="2" t="s">
        <v>54</v>
      </c>
      <c r="G334" s="58" t="s">
        <v>55</v>
      </c>
      <c r="H334" s="51" t="s">
        <v>56</v>
      </c>
      <c r="I334" s="58"/>
      <c r="J334" s="58" t="s">
        <v>57</v>
      </c>
      <c r="K334" s="58" t="s">
        <v>58</v>
      </c>
      <c r="L334" s="58" t="s">
        <v>59</v>
      </c>
      <c r="M334" s="58" t="s">
        <v>60</v>
      </c>
      <c r="N334" s="58" t="s">
        <v>61</v>
      </c>
      <c r="O334" s="58" t="s">
        <v>62</v>
      </c>
      <c r="P334" s="58" t="s">
        <v>63</v>
      </c>
      <c r="Q334" s="58" t="s">
        <v>64</v>
      </c>
      <c r="R334" s="58"/>
      <c r="S334" s="58"/>
      <c r="T334" s="58"/>
      <c r="U334" s="9"/>
      <c r="V334" s="9"/>
      <c r="W334" s="9"/>
      <c r="X334" s="9"/>
      <c r="Y334" s="9"/>
      <c r="Z334" s="9"/>
      <c r="AA334" s="9"/>
      <c r="AB334" s="9"/>
      <c r="AC334" s="9"/>
      <c r="AD334" s="9"/>
      <c r="AE334" s="9"/>
      <c r="AF334" s="9"/>
      <c r="AG334" s="9"/>
    </row>
    <row r="335" spans="1:1025" customHeight="1" ht="21.6">
      <c r="A335" s="2" t="s">
        <v>0</v>
      </c>
      <c r="B335" s="2">
        <v>321</v>
      </c>
      <c r="C335" s="2" t="str">
        <f>IF(G335=0,"",IF(ISTEXT(G335),"",B335))</f>
        <v/>
      </c>
      <c r="D335" s="2" t="s">
        <v>0</v>
      </c>
      <c r="E335" s="2" t="s">
        <v>0</v>
      </c>
      <c r="F335" s="2" t="s">
        <v>0</v>
      </c>
      <c r="G335" s="39">
        <f>SUM(J335:T335)</f>
        <v>0</v>
      </c>
      <c r="H335" s="37" t="s">
        <v>361</v>
      </c>
      <c r="I335" s="38"/>
      <c r="J335" s="39"/>
      <c r="K335" s="45" t="s">
        <v>66</v>
      </c>
      <c r="L335" s="39"/>
      <c r="M335" s="43" t="s">
        <v>26</v>
      </c>
      <c r="N335" s="39"/>
      <c r="O335" s="39"/>
      <c r="P335" s="39"/>
      <c r="Q335" s="39"/>
      <c r="R335" s="58"/>
      <c r="S335" s="58"/>
      <c r="T335" s="58"/>
      <c r="U335" s="9"/>
      <c r="V335" s="9"/>
      <c r="W335" s="9"/>
      <c r="X335" s="9"/>
      <c r="Y335" s="9"/>
      <c r="Z335" s="9"/>
      <c r="AA335" s="9"/>
      <c r="AB335" s="9"/>
      <c r="AC335" s="9"/>
      <c r="AD335" s="9"/>
      <c r="AE335" s="9"/>
      <c r="AF335" s="9"/>
      <c r="AG335" s="9"/>
    </row>
    <row r="336" spans="1:1025" customHeight="1" ht="21.6">
      <c r="A336" s="2" t="s">
        <v>0</v>
      </c>
      <c r="B336" s="2">
        <v>322</v>
      </c>
      <c r="C336" s="2" t="str">
        <f>IF(G336=0,"",IF(ISTEXT(G336),"",B336))</f>
        <v/>
      </c>
      <c r="D336" s="2" t="s">
        <v>0</v>
      </c>
      <c r="E336" s="2" t="s">
        <v>0</v>
      </c>
      <c r="F336" s="2" t="s">
        <v>0</v>
      </c>
      <c r="G336" s="39">
        <f>SUM(J336:T336)</f>
        <v>0</v>
      </c>
      <c r="H336" s="37" t="s">
        <v>362</v>
      </c>
      <c r="I336" s="38"/>
      <c r="J336" s="39"/>
      <c r="K336" s="45" t="s">
        <v>66</v>
      </c>
      <c r="L336" s="45" t="s">
        <v>66</v>
      </c>
      <c r="M336" s="43" t="s">
        <v>26</v>
      </c>
      <c r="N336" s="43" t="s">
        <v>26</v>
      </c>
      <c r="O336" s="39"/>
      <c r="P336" s="39"/>
      <c r="Q336" s="39"/>
      <c r="R336" s="58"/>
      <c r="S336" s="58"/>
      <c r="T336" s="58"/>
      <c r="U336" s="9"/>
      <c r="V336" s="9"/>
      <c r="W336" s="9"/>
      <c r="X336" s="9"/>
      <c r="Y336" s="9"/>
      <c r="Z336" s="9"/>
      <c r="AA336" s="9"/>
      <c r="AB336" s="9"/>
      <c r="AC336" s="9"/>
      <c r="AD336" s="9"/>
      <c r="AE336" s="9"/>
      <c r="AF336" s="9"/>
      <c r="AG336" s="9"/>
    </row>
    <row r="337" spans="1:1025" customHeight="1" ht="21.6">
      <c r="A337" s="2" t="s">
        <v>0</v>
      </c>
      <c r="B337" s="2">
        <v>323</v>
      </c>
      <c r="C337" s="2" t="str">
        <f>IF(G337=0,"",IF(ISTEXT(G337),"",B337))</f>
        <v/>
      </c>
      <c r="D337" s="2" t="s">
        <v>0</v>
      </c>
      <c r="E337" s="2" t="s">
        <v>0</v>
      </c>
      <c r="F337" s="2" t="s">
        <v>0</v>
      </c>
      <c r="G337" s="39">
        <f>SUM(J337:T337)</f>
        <v>0</v>
      </c>
      <c r="H337" s="37" t="s">
        <v>363</v>
      </c>
      <c r="I337" s="38"/>
      <c r="J337" s="39"/>
      <c r="K337" s="45" t="s">
        <v>66</v>
      </c>
      <c r="L337" s="39"/>
      <c r="M337" s="39"/>
      <c r="N337" s="43" t="s">
        <v>26</v>
      </c>
      <c r="O337" s="39"/>
      <c r="P337" s="39"/>
      <c r="Q337" s="39"/>
      <c r="R337" s="58"/>
      <c r="S337" s="58"/>
      <c r="T337" s="58"/>
      <c r="U337" s="9"/>
      <c r="V337" s="9"/>
      <c r="W337" s="9"/>
      <c r="X337" s="9"/>
      <c r="Y337" s="9"/>
      <c r="Z337" s="9"/>
      <c r="AA337" s="9"/>
      <c r="AB337" s="9"/>
      <c r="AC337" s="9"/>
      <c r="AD337" s="9"/>
      <c r="AE337" s="9"/>
      <c r="AF337" s="9"/>
      <c r="AG337" s="9"/>
    </row>
    <row r="338" spans="1:1025" customHeight="1" ht="21.6">
      <c r="A338" s="2" t="s">
        <v>0</v>
      </c>
      <c r="B338" s="2">
        <v>324</v>
      </c>
      <c r="C338" s="2" t="str">
        <f>IF(G338=0,"",IF(ISTEXT(G338),"",B338))</f>
        <v/>
      </c>
      <c r="D338" s="2" t="s">
        <v>0</v>
      </c>
      <c r="E338" s="2" t="s">
        <v>0</v>
      </c>
      <c r="F338" s="2" t="s">
        <v>0</v>
      </c>
      <c r="G338" s="39">
        <f>SUM(J338:T338)</f>
        <v>0</v>
      </c>
      <c r="H338" s="37" t="s">
        <v>364</v>
      </c>
      <c r="I338" s="38"/>
      <c r="J338" s="39"/>
      <c r="K338" s="45" t="s">
        <v>66</v>
      </c>
      <c r="L338" s="39"/>
      <c r="M338" s="43" t="s">
        <v>26</v>
      </c>
      <c r="N338" s="39"/>
      <c r="O338" s="39"/>
      <c r="P338" s="39"/>
      <c r="Q338" s="39"/>
      <c r="R338" s="58"/>
      <c r="S338" s="58"/>
      <c r="T338" s="58"/>
      <c r="U338" s="9"/>
      <c r="V338" s="9"/>
      <c r="W338" s="9"/>
      <c r="X338" s="9"/>
      <c r="Y338" s="9"/>
      <c r="Z338" s="9"/>
      <c r="AA338" s="9"/>
      <c r="AB338" s="9"/>
      <c r="AC338" s="9"/>
      <c r="AD338" s="9"/>
      <c r="AE338" s="9"/>
      <c r="AF338" s="9"/>
      <c r="AG338" s="9"/>
    </row>
    <row r="339" spans="1:1025" customHeight="1" ht="21.6">
      <c r="A339" s="2" t="s">
        <v>0</v>
      </c>
      <c r="B339" s="2">
        <v>325</v>
      </c>
      <c r="C339" s="2" t="str">
        <f>IF(G339=0,"",IF(ISTEXT(G339),"",B339))</f>
        <v/>
      </c>
      <c r="D339" s="2" t="s">
        <v>0</v>
      </c>
      <c r="E339" s="2" t="s">
        <v>0</v>
      </c>
      <c r="F339" s="2" t="s">
        <v>0</v>
      </c>
      <c r="G339" s="39">
        <f>SUM(J339:T339)</f>
        <v>0</v>
      </c>
      <c r="H339" s="37" t="s">
        <v>365</v>
      </c>
      <c r="I339" s="38"/>
      <c r="J339" s="39"/>
      <c r="K339" s="45" t="s">
        <v>66</v>
      </c>
      <c r="L339" s="45" t="s">
        <v>66</v>
      </c>
      <c r="M339" s="43" t="s">
        <v>26</v>
      </c>
      <c r="N339" s="39"/>
      <c r="O339" s="39"/>
      <c r="P339" s="39"/>
      <c r="Q339" s="39"/>
      <c r="R339" s="58"/>
      <c r="S339" s="58"/>
      <c r="T339" s="58"/>
      <c r="U339" s="9"/>
      <c r="V339" s="9"/>
      <c r="W339" s="9"/>
      <c r="X339" s="9"/>
      <c r="Y339" s="9"/>
      <c r="Z339" s="9"/>
      <c r="AA339" s="9"/>
      <c r="AB339" s="9"/>
      <c r="AC339" s="9"/>
      <c r="AD339" s="9"/>
      <c r="AE339" s="9"/>
      <c r="AF339" s="9"/>
      <c r="AG339" s="9"/>
    </row>
    <row r="340" spans="1:1025" customHeight="1" ht="21.6">
      <c r="A340" s="2" t="s">
        <v>0</v>
      </c>
      <c r="B340" s="2">
        <v>326</v>
      </c>
      <c r="C340" s="2" t="str">
        <f>IF(G340=0,"",IF(ISTEXT(G340),"",B340))</f>
        <v/>
      </c>
      <c r="D340" s="2" t="s">
        <v>0</v>
      </c>
      <c r="E340" s="2" t="s">
        <v>0</v>
      </c>
      <c r="F340" s="2" t="s">
        <v>0</v>
      </c>
      <c r="G340" s="39">
        <f>SUM(J340:T340)</f>
        <v>0</v>
      </c>
      <c r="H340" s="37" t="s">
        <v>366</v>
      </c>
      <c r="I340" s="38"/>
      <c r="J340" s="39"/>
      <c r="K340" s="39"/>
      <c r="L340" s="39"/>
      <c r="M340" s="43" t="s">
        <v>26</v>
      </c>
      <c r="N340" s="39"/>
      <c r="O340" s="39"/>
      <c r="P340" s="39"/>
      <c r="Q340" s="39"/>
      <c r="R340" s="58"/>
      <c r="S340" s="58"/>
      <c r="T340" s="58"/>
      <c r="U340" s="9"/>
      <c r="V340" s="9"/>
      <c r="W340" s="9"/>
      <c r="X340" s="9"/>
      <c r="Y340" s="9"/>
      <c r="Z340" s="9"/>
      <c r="AA340" s="9"/>
      <c r="AB340" s="9"/>
      <c r="AC340" s="9"/>
      <c r="AD340" s="9"/>
      <c r="AE340" s="9"/>
      <c r="AF340" s="9"/>
      <c r="AG340" s="9"/>
    </row>
    <row r="341" spans="1:1025" customHeight="1" ht="21.6">
      <c r="A341" s="2" t="s">
        <v>0</v>
      </c>
      <c r="B341" s="2">
        <v>327</v>
      </c>
      <c r="C341" s="2" t="str">
        <f>IF(G341=0,"",IF(ISTEXT(G341),"",B341))</f>
        <v/>
      </c>
      <c r="D341" s="2" t="s">
        <v>0</v>
      </c>
      <c r="E341" s="2" t="s">
        <v>0</v>
      </c>
      <c r="F341" s="2" t="s">
        <v>0</v>
      </c>
      <c r="G341" s="39">
        <f>SUM(J341:T341)</f>
        <v>0</v>
      </c>
      <c r="H341" s="37" t="s">
        <v>367</v>
      </c>
      <c r="I341" s="38"/>
      <c r="J341" s="39"/>
      <c r="K341" s="43" t="s">
        <v>26</v>
      </c>
      <c r="L341" s="39"/>
      <c r="M341" s="39"/>
      <c r="N341" s="43" t="s">
        <v>26</v>
      </c>
      <c r="O341" s="39"/>
      <c r="P341" s="39"/>
      <c r="Q341" s="39"/>
      <c r="R341" s="58"/>
      <c r="S341" s="58"/>
      <c r="T341" s="58"/>
      <c r="U341" s="64"/>
      <c r="V341" s="64"/>
      <c r="W341" s="64"/>
      <c r="X341" s="64"/>
      <c r="Y341" s="64"/>
      <c r="Z341" s="64"/>
      <c r="AA341" s="64"/>
      <c r="AB341" s="64"/>
      <c r="AC341" s="64"/>
      <c r="AD341" s="64"/>
      <c r="AE341" s="64"/>
      <c r="AF341" s="64"/>
      <c r="AG341" s="64"/>
    </row>
    <row r="342" spans="1:1025" customHeight="1" ht="21.6">
      <c r="A342" s="2" t="s">
        <v>0</v>
      </c>
      <c r="B342" s="2">
        <v>328</v>
      </c>
      <c r="C342" s="2" t="str">
        <f>IF(G342=0,"",IF(ISTEXT(G342),"",B342))</f>
        <v/>
      </c>
      <c r="D342" s="2" t="s">
        <v>0</v>
      </c>
      <c r="E342" s="2" t="s">
        <v>0</v>
      </c>
      <c r="F342" s="2" t="s">
        <v>0</v>
      </c>
      <c r="G342" s="39">
        <f>SUM(J342:T342)</f>
        <v>0</v>
      </c>
      <c r="H342" s="37" t="s">
        <v>368</v>
      </c>
      <c r="I342" s="38"/>
      <c r="J342" s="39"/>
      <c r="K342" s="45" t="s">
        <v>66</v>
      </c>
      <c r="L342" s="43" t="s">
        <v>26</v>
      </c>
      <c r="M342" s="39"/>
      <c r="N342" s="43" t="s">
        <v>26</v>
      </c>
      <c r="O342" s="39"/>
      <c r="P342" s="39"/>
      <c r="Q342" s="39"/>
      <c r="R342" s="58"/>
      <c r="S342" s="58"/>
      <c r="T342" s="58"/>
      <c r="U342" s="9"/>
      <c r="V342" s="9"/>
      <c r="W342" s="9"/>
      <c r="X342" s="9"/>
      <c r="Y342" s="9"/>
      <c r="Z342" s="9"/>
      <c r="AA342" s="9"/>
      <c r="AB342" s="9"/>
      <c r="AC342" s="9"/>
      <c r="AD342" s="9"/>
      <c r="AE342" s="9"/>
      <c r="AF342" s="9"/>
      <c r="AG342" s="9"/>
    </row>
    <row r="343" spans="1:1025" customHeight="1" ht="21.6">
      <c r="A343" s="2" t="s">
        <v>0</v>
      </c>
      <c r="B343" s="2">
        <v>329</v>
      </c>
      <c r="C343" s="2" t="str">
        <f>IF(G343=0,"",IF(ISTEXT(G343),"",B343))</f>
        <v/>
      </c>
      <c r="D343" s="2" t="s">
        <v>0</v>
      </c>
      <c r="E343" s="2" t="s">
        <v>0</v>
      </c>
      <c r="F343" s="2" t="s">
        <v>0</v>
      </c>
      <c r="G343" s="39">
        <f>SUM(J343:T343)</f>
        <v>0</v>
      </c>
      <c r="H343" s="37" t="s">
        <v>369</v>
      </c>
      <c r="I343" s="38"/>
      <c r="J343" s="39"/>
      <c r="K343" s="45" t="s">
        <v>66</v>
      </c>
      <c r="L343" s="39"/>
      <c r="M343" s="39"/>
      <c r="N343" s="39"/>
      <c r="O343" s="43" t="s">
        <v>26</v>
      </c>
      <c r="P343" s="39"/>
      <c r="Q343" s="39"/>
      <c r="R343" s="58"/>
      <c r="S343" s="58"/>
      <c r="T343" s="58"/>
      <c r="U343" s="9"/>
      <c r="V343" s="9"/>
      <c r="W343" s="9"/>
      <c r="X343" s="9"/>
      <c r="Y343" s="9"/>
      <c r="Z343" s="9"/>
      <c r="AA343" s="9"/>
      <c r="AB343" s="9"/>
      <c r="AC343" s="9"/>
      <c r="AD343" s="9"/>
      <c r="AE343" s="9"/>
      <c r="AF343" s="9"/>
      <c r="AG343" s="9"/>
    </row>
    <row r="344" spans="1:1025" customHeight="1" ht="21.6">
      <c r="A344" s="2" t="s">
        <v>0</v>
      </c>
      <c r="B344" s="2">
        <v>330</v>
      </c>
      <c r="C344" s="2" t="str">
        <f>IF(G344=0,"",IF(ISTEXT(G344),"",B344))</f>
        <v/>
      </c>
      <c r="D344" s="2" t="s">
        <v>0</v>
      </c>
      <c r="E344" s="2" t="s">
        <v>0</v>
      </c>
      <c r="F344" s="2" t="s">
        <v>0</v>
      </c>
      <c r="G344" s="39">
        <f>SUM(J344:T344)</f>
        <v>0</v>
      </c>
      <c r="H344" s="37" t="s">
        <v>370</v>
      </c>
      <c r="I344" s="38"/>
      <c r="J344" s="39"/>
      <c r="K344" s="45" t="s">
        <v>66</v>
      </c>
      <c r="L344" s="45" t="s">
        <v>66</v>
      </c>
      <c r="M344" s="43" t="s">
        <v>26</v>
      </c>
      <c r="N344" s="43" t="s">
        <v>26</v>
      </c>
      <c r="O344" s="39"/>
      <c r="P344" s="39"/>
      <c r="Q344" s="39"/>
      <c r="R344" s="58"/>
      <c r="S344" s="58"/>
      <c r="T344" s="58"/>
      <c r="U344" s="9"/>
      <c r="V344" s="9"/>
      <c r="W344" s="9"/>
      <c r="X344" s="9"/>
      <c r="Y344" s="9"/>
      <c r="Z344" s="9"/>
      <c r="AA344" s="9"/>
      <c r="AB344" s="9"/>
      <c r="AC344" s="9"/>
      <c r="AD344" s="9"/>
      <c r="AE344" s="9"/>
      <c r="AF344" s="9"/>
      <c r="AG344" s="9"/>
    </row>
    <row r="345" spans="1:1025" customHeight="1" ht="21.6">
      <c r="A345" s="2" t="s">
        <v>0</v>
      </c>
      <c r="B345" s="2">
        <v>331</v>
      </c>
      <c r="C345" s="2" t="str">
        <f>IF(G345=0,"",IF(ISTEXT(G345),"",B345))</f>
        <v/>
      </c>
      <c r="D345" s="2" t="s">
        <v>0</v>
      </c>
      <c r="E345" s="2" t="s">
        <v>0</v>
      </c>
      <c r="F345" s="2" t="s">
        <v>0</v>
      </c>
      <c r="G345" s="39">
        <f>SUM(J345:T345)</f>
        <v>0</v>
      </c>
      <c r="H345" s="37" t="s">
        <v>371</v>
      </c>
      <c r="I345" s="38"/>
      <c r="J345" s="39"/>
      <c r="K345" s="45" t="s">
        <v>66</v>
      </c>
      <c r="L345" s="39"/>
      <c r="M345" s="43" t="s">
        <v>26</v>
      </c>
      <c r="N345" s="39"/>
      <c r="O345" s="39"/>
      <c r="P345" s="39"/>
      <c r="Q345" s="39"/>
      <c r="R345" s="58"/>
      <c r="S345" s="58"/>
      <c r="T345" s="58"/>
      <c r="U345" s="9"/>
      <c r="V345" s="9"/>
      <c r="W345" s="9"/>
      <c r="X345" s="9"/>
      <c r="Y345" s="9"/>
      <c r="Z345" s="9"/>
      <c r="AA345" s="9"/>
      <c r="AB345" s="9"/>
      <c r="AC345" s="9"/>
      <c r="AD345" s="9"/>
      <c r="AE345" s="9"/>
      <c r="AF345" s="9"/>
      <c r="AG345" s="9"/>
    </row>
    <row r="346" spans="1:1025" customHeight="1" ht="21.6">
      <c r="A346" s="2" t="s">
        <v>0</v>
      </c>
      <c r="B346" s="2">
        <v>332</v>
      </c>
      <c r="C346" s="2" t="str">
        <f>IF(G346=0,"",IF(ISTEXT(G346),"",B346))</f>
        <v/>
      </c>
      <c r="D346" s="2" t="s">
        <v>0</v>
      </c>
      <c r="E346" s="2" t="s">
        <v>0</v>
      </c>
      <c r="F346" s="2" t="s">
        <v>0</v>
      </c>
      <c r="G346" s="39">
        <f>SUM(J346:T346)</f>
        <v>0</v>
      </c>
      <c r="H346" s="37" t="s">
        <v>372</v>
      </c>
      <c r="I346" s="38"/>
      <c r="J346" s="39"/>
      <c r="K346" s="45" t="s">
        <v>66</v>
      </c>
      <c r="L346" s="39"/>
      <c r="M346" s="43" t="s">
        <v>26</v>
      </c>
      <c r="N346" s="39"/>
      <c r="O346" s="39"/>
      <c r="P346" s="39"/>
      <c r="Q346" s="39"/>
      <c r="R346" s="58"/>
      <c r="S346" s="58"/>
      <c r="T346" s="58"/>
      <c r="U346" s="9"/>
      <c r="V346" s="9"/>
      <c r="W346" s="9"/>
      <c r="X346" s="9"/>
      <c r="Y346" s="9"/>
      <c r="Z346" s="9"/>
      <c r="AA346" s="9"/>
      <c r="AB346" s="9"/>
      <c r="AC346" s="9"/>
      <c r="AD346" s="9"/>
      <c r="AE346" s="9"/>
      <c r="AF346" s="9"/>
      <c r="AG346" s="9"/>
    </row>
    <row r="347" spans="1:1025" customHeight="1" ht="21.6">
      <c r="A347" s="2" t="s">
        <v>0</v>
      </c>
      <c r="B347" s="2">
        <v>333</v>
      </c>
      <c r="C347" s="2" t="str">
        <f>IF(G347=0,"",IF(ISTEXT(G347),"",B347))</f>
        <v/>
      </c>
      <c r="D347" s="2" t="s">
        <v>0</v>
      </c>
      <c r="E347" s="2" t="s">
        <v>0</v>
      </c>
      <c r="F347" s="2" t="s">
        <v>0</v>
      </c>
      <c r="G347" s="39">
        <f>SUM(J347:T347)</f>
        <v>0</v>
      </c>
      <c r="H347" s="37" t="s">
        <v>373</v>
      </c>
      <c r="I347" s="38"/>
      <c r="J347" s="39"/>
      <c r="K347" s="45" t="s">
        <v>66</v>
      </c>
      <c r="L347" s="43" t="s">
        <v>26</v>
      </c>
      <c r="M347" s="43" t="s">
        <v>26</v>
      </c>
      <c r="N347" s="43" t="s">
        <v>26</v>
      </c>
      <c r="O347" s="39"/>
      <c r="P347" s="39"/>
      <c r="Q347" s="39"/>
      <c r="R347" s="58"/>
      <c r="S347" s="58"/>
      <c r="T347" s="58"/>
      <c r="U347" s="9"/>
      <c r="V347" s="9"/>
      <c r="W347" s="9"/>
      <c r="X347" s="9"/>
      <c r="Y347" s="9"/>
      <c r="Z347" s="9"/>
      <c r="AA347" s="9"/>
      <c r="AB347" s="9"/>
      <c r="AC347" s="9"/>
      <c r="AD347" s="9"/>
      <c r="AE347" s="9"/>
      <c r="AF347" s="9"/>
      <c r="AG347" s="9"/>
    </row>
    <row r="348" spans="1:1025" customHeight="1" ht="21.6">
      <c r="A348" s="2" t="s">
        <v>0</v>
      </c>
      <c r="B348" s="2">
        <v>334</v>
      </c>
      <c r="C348" s="2" t="str">
        <f>IF(G348=0,"",IF(ISTEXT(G348),"",B348))</f>
        <v/>
      </c>
      <c r="D348" s="2" t="s">
        <v>0</v>
      </c>
      <c r="E348" s="2" t="s">
        <v>0</v>
      </c>
      <c r="F348" s="2" t="s">
        <v>0</v>
      </c>
      <c r="G348" s="39">
        <f>SUM(J348:T348)</f>
        <v>0</v>
      </c>
      <c r="H348" s="37" t="s">
        <v>374</v>
      </c>
      <c r="I348" s="38"/>
      <c r="J348" s="39"/>
      <c r="K348" s="39"/>
      <c r="L348" s="39"/>
      <c r="M348" s="39"/>
      <c r="N348" s="39"/>
      <c r="O348" s="39"/>
      <c r="P348" s="39"/>
      <c r="Q348" s="39"/>
      <c r="R348" s="58"/>
      <c r="S348" s="58"/>
      <c r="T348" s="58"/>
      <c r="U348" s="9"/>
      <c r="V348" s="9"/>
      <c r="W348" s="9"/>
      <c r="X348" s="9"/>
      <c r="Y348" s="9"/>
      <c r="Z348" s="9"/>
      <c r="AA348" s="9"/>
      <c r="AB348" s="9"/>
      <c r="AC348" s="9"/>
      <c r="AD348" s="9"/>
      <c r="AE348" s="9"/>
      <c r="AF348" s="9"/>
      <c r="AG348" s="9"/>
    </row>
    <row r="349" spans="1:1025" customHeight="1" ht="21.6">
      <c r="A349" s="2" t="s">
        <v>0</v>
      </c>
      <c r="B349" s="2">
        <v>335</v>
      </c>
      <c r="C349" s="2" t="str">
        <f>IF(G349=0,"",IF(ISTEXT(G349),"",B349))</f>
        <v/>
      </c>
      <c r="D349" s="2" t="s">
        <v>0</v>
      </c>
      <c r="E349" s="2" t="s">
        <v>0</v>
      </c>
      <c r="F349" s="2" t="s">
        <v>0</v>
      </c>
      <c r="G349" s="39">
        <f>SUM(J349:T349)</f>
        <v>0</v>
      </c>
      <c r="H349" s="37" t="s">
        <v>375</v>
      </c>
      <c r="I349" s="38"/>
      <c r="J349" s="39"/>
      <c r="K349" s="45" t="s">
        <v>66</v>
      </c>
      <c r="L349" s="39"/>
      <c r="M349" s="39"/>
      <c r="N349" s="39"/>
      <c r="O349" s="39"/>
      <c r="P349" s="39"/>
      <c r="Q349" s="39"/>
      <c r="R349" s="58"/>
      <c r="S349" s="58"/>
      <c r="T349" s="58"/>
      <c r="U349" s="9"/>
      <c r="V349" s="9"/>
      <c r="W349" s="9"/>
      <c r="X349" s="9"/>
      <c r="Y349" s="9"/>
      <c r="Z349" s="9"/>
      <c r="AA349" s="9"/>
      <c r="AB349" s="9"/>
      <c r="AC349" s="9"/>
      <c r="AD349" s="9"/>
      <c r="AE349" s="9"/>
      <c r="AF349" s="9"/>
      <c r="AG349" s="9"/>
    </row>
    <row r="350" spans="1:1025" customHeight="1" ht="21.6">
      <c r="A350" s="2" t="s">
        <v>0</v>
      </c>
      <c r="B350" s="2">
        <v>336</v>
      </c>
      <c r="C350" s="2" t="str">
        <f>IF(G350=0,"",IF(ISTEXT(G350),"",B350))</f>
        <v/>
      </c>
      <c r="D350" s="2" t="s">
        <v>0</v>
      </c>
      <c r="E350" s="2" t="s">
        <v>0</v>
      </c>
      <c r="F350" s="2" t="s">
        <v>0</v>
      </c>
      <c r="G350" s="39">
        <f>SUM(J350:T350)</f>
        <v>0</v>
      </c>
      <c r="H350" s="37" t="s">
        <v>376</v>
      </c>
      <c r="I350" s="38"/>
      <c r="J350" s="39"/>
      <c r="K350" s="45" t="s">
        <v>66</v>
      </c>
      <c r="L350" s="43" t="s">
        <v>26</v>
      </c>
      <c r="M350" s="43" t="s">
        <v>26</v>
      </c>
      <c r="N350" s="43" t="s">
        <v>26</v>
      </c>
      <c r="O350" s="39"/>
      <c r="P350" s="39"/>
      <c r="Q350" s="39"/>
      <c r="R350" s="58"/>
      <c r="S350" s="58"/>
      <c r="T350" s="58"/>
      <c r="U350" s="9"/>
      <c r="V350" s="9"/>
      <c r="W350" s="9"/>
      <c r="X350" s="9"/>
      <c r="Y350" s="9"/>
      <c r="Z350" s="9"/>
      <c r="AA350" s="9"/>
      <c r="AB350" s="9"/>
      <c r="AC350" s="9"/>
      <c r="AD350" s="9"/>
      <c r="AE350" s="9"/>
      <c r="AF350" s="9"/>
      <c r="AG350" s="9"/>
    </row>
    <row r="351" spans="1:1025" customHeight="1" ht="21.6">
      <c r="A351" s="2" t="s">
        <v>0</v>
      </c>
      <c r="B351" s="2">
        <v>337</v>
      </c>
      <c r="C351" s="2" t="str">
        <f>IF(G351=0,"",IF(ISTEXT(G351),"",B351))</f>
        <v/>
      </c>
      <c r="D351" s="2" t="s">
        <v>0</v>
      </c>
      <c r="E351" s="2" t="s">
        <v>0</v>
      </c>
      <c r="F351" s="2" t="s">
        <v>0</v>
      </c>
      <c r="G351" s="39">
        <f>SUM(J351:T351)</f>
        <v>0</v>
      </c>
      <c r="H351" s="37" t="s">
        <v>377</v>
      </c>
      <c r="I351" s="38"/>
      <c r="J351" s="39"/>
      <c r="K351" s="45" t="s">
        <v>66</v>
      </c>
      <c r="L351" s="43" t="s">
        <v>26</v>
      </c>
      <c r="M351" s="39"/>
      <c r="N351" s="39"/>
      <c r="O351" s="39"/>
      <c r="P351" s="39"/>
      <c r="Q351" s="39"/>
      <c r="R351" s="58"/>
      <c r="S351" s="58"/>
      <c r="T351" s="58"/>
      <c r="U351" s="9"/>
      <c r="V351" s="9"/>
      <c r="W351" s="9"/>
      <c r="X351" s="9"/>
      <c r="Y351" s="9"/>
      <c r="Z351" s="9"/>
      <c r="AA351" s="9"/>
      <c r="AB351" s="9"/>
      <c r="AC351" s="9"/>
      <c r="AD351" s="9"/>
      <c r="AE351" s="9"/>
      <c r="AF351" s="9"/>
      <c r="AG351" s="9"/>
    </row>
    <row r="352" spans="1:1025" customHeight="1" ht="21.6">
      <c r="A352" s="2" t="s">
        <v>0</v>
      </c>
      <c r="B352" s="2">
        <v>338</v>
      </c>
      <c r="C352" s="2" t="str">
        <f>IF(G352=0,"",IF(ISTEXT(G352),"",B352))</f>
        <v/>
      </c>
      <c r="D352" s="2" t="s">
        <v>0</v>
      </c>
      <c r="E352" s="2" t="s">
        <v>0</v>
      </c>
      <c r="F352" s="2" t="s">
        <v>0</v>
      </c>
      <c r="G352" s="39">
        <f>SUM(J352:T352)</f>
        <v>0</v>
      </c>
      <c r="H352" s="37" t="s">
        <v>378</v>
      </c>
      <c r="I352" s="38"/>
      <c r="J352" s="39"/>
      <c r="K352" s="45" t="s">
        <v>66</v>
      </c>
      <c r="L352" s="43" t="s">
        <v>26</v>
      </c>
      <c r="M352" s="43" t="s">
        <v>26</v>
      </c>
      <c r="N352" s="39"/>
      <c r="O352" s="39"/>
      <c r="P352" s="39"/>
      <c r="Q352" s="39"/>
      <c r="R352" s="58"/>
      <c r="S352" s="58"/>
      <c r="T352" s="58"/>
      <c r="U352" s="64"/>
      <c r="V352" s="64"/>
      <c r="W352" s="64"/>
      <c r="X352" s="64"/>
      <c r="Y352" s="64"/>
      <c r="Z352" s="64"/>
      <c r="AA352" s="64"/>
      <c r="AB352" s="64"/>
      <c r="AC352" s="64"/>
      <c r="AD352" s="64"/>
      <c r="AE352" s="64"/>
      <c r="AF352" s="64"/>
      <c r="AG352" s="64"/>
    </row>
    <row r="353" spans="1:1025" customHeight="1" ht="21.6">
      <c r="A353" s="2" t="s">
        <v>0</v>
      </c>
      <c r="B353" s="2">
        <v>339</v>
      </c>
      <c r="C353" s="2" t="str">
        <f>IF(G353=0,"",IF(ISTEXT(G353),"",B353))</f>
        <v/>
      </c>
      <c r="D353" s="2" t="s">
        <v>0</v>
      </c>
      <c r="E353" s="2" t="s">
        <v>0</v>
      </c>
      <c r="F353" s="2" t="s">
        <v>0</v>
      </c>
      <c r="G353" s="39">
        <f>SUM(J353:T353)</f>
        <v>0</v>
      </c>
      <c r="H353" s="37" t="s">
        <v>379</v>
      </c>
      <c r="I353" s="38"/>
      <c r="J353" s="39"/>
      <c r="K353" s="45" t="s">
        <v>66</v>
      </c>
      <c r="L353" s="39"/>
      <c r="M353" s="39"/>
      <c r="N353" s="39"/>
      <c r="O353" s="39"/>
      <c r="P353" s="43" t="s">
        <v>26</v>
      </c>
      <c r="Q353" s="39"/>
      <c r="R353" s="58"/>
      <c r="S353" s="58"/>
      <c r="T353" s="58"/>
      <c r="U353" s="9"/>
      <c r="V353" s="9"/>
      <c r="W353" s="9"/>
      <c r="X353" s="9"/>
      <c r="Y353" s="9"/>
      <c r="Z353" s="9"/>
      <c r="AA353" s="9"/>
      <c r="AB353" s="9"/>
      <c r="AC353" s="9"/>
      <c r="AD353" s="9"/>
      <c r="AE353" s="9"/>
      <c r="AF353" s="9"/>
      <c r="AG353" s="9"/>
    </row>
    <row r="354" spans="1:1025" customHeight="1" ht="21.6">
      <c r="A354" s="2" t="s">
        <v>0</v>
      </c>
      <c r="B354" s="2">
        <v>340</v>
      </c>
      <c r="C354" s="2" t="str">
        <f>IF(G354=0,"",IF(ISTEXT(G354),"",B354))</f>
        <v/>
      </c>
      <c r="D354" s="2" t="s">
        <v>0</v>
      </c>
      <c r="E354" s="2" t="s">
        <v>0</v>
      </c>
      <c r="F354" s="2" t="s">
        <v>0</v>
      </c>
      <c r="G354" s="39">
        <f>SUM(J354:T354)</f>
        <v>0</v>
      </c>
      <c r="H354" s="37" t="s">
        <v>380</v>
      </c>
      <c r="I354" s="38"/>
      <c r="J354" s="39"/>
      <c r="K354" s="43" t="s">
        <v>26</v>
      </c>
      <c r="L354" s="39"/>
      <c r="M354" s="39"/>
      <c r="N354" s="39"/>
      <c r="O354" s="39"/>
      <c r="P354" s="39"/>
      <c r="Q354" s="39"/>
      <c r="R354" s="58"/>
      <c r="S354" s="58"/>
      <c r="T354" s="58"/>
      <c r="U354" s="9"/>
      <c r="V354" s="9"/>
      <c r="W354" s="9"/>
      <c r="X354" s="9"/>
      <c r="Y354" s="9"/>
      <c r="Z354" s="9"/>
      <c r="AA354" s="9"/>
      <c r="AB354" s="9"/>
      <c r="AC354" s="9"/>
      <c r="AD354" s="9"/>
      <c r="AE354" s="9"/>
      <c r="AF354" s="9"/>
      <c r="AG354" s="9"/>
    </row>
    <row r="355" spans="1:1025" customHeight="1" ht="21.6">
      <c r="A355" s="2" t="s">
        <v>0</v>
      </c>
      <c r="B355" s="2">
        <v>341</v>
      </c>
      <c r="C355" s="2" t="str">
        <f>IF(G355=0,"",IF(ISTEXT(G355),"",B355))</f>
        <v/>
      </c>
      <c r="D355" s="2" t="s">
        <v>0</v>
      </c>
      <c r="E355" s="2" t="s">
        <v>0</v>
      </c>
      <c r="F355" s="2" t="s">
        <v>0</v>
      </c>
      <c r="G355" s="39">
        <f>SUM(J355:T355)</f>
        <v>0</v>
      </c>
      <c r="H355" s="37" t="s">
        <v>381</v>
      </c>
      <c r="I355" s="38"/>
      <c r="J355" s="39"/>
      <c r="K355" s="45" t="s">
        <v>66</v>
      </c>
      <c r="L355" s="45" t="s">
        <v>66</v>
      </c>
      <c r="M355" s="43" t="s">
        <v>26</v>
      </c>
      <c r="N355" s="43" t="s">
        <v>26</v>
      </c>
      <c r="O355" s="39"/>
      <c r="P355" s="39"/>
      <c r="Q355" s="39"/>
      <c r="R355" s="58"/>
      <c r="S355" s="58"/>
      <c r="T355" s="58"/>
      <c r="U355" s="9"/>
      <c r="V355" s="9"/>
      <c r="W355" s="9"/>
      <c r="X355" s="9"/>
      <c r="Y355" s="9"/>
      <c r="Z355" s="9"/>
      <c r="AA355" s="9"/>
      <c r="AB355" s="9"/>
      <c r="AC355" s="9"/>
      <c r="AD355" s="9"/>
      <c r="AE355" s="9"/>
      <c r="AF355" s="9"/>
      <c r="AG355" s="9"/>
    </row>
    <row r="356" spans="1:1025" customHeight="1" ht="21.6">
      <c r="A356" s="2" t="s">
        <v>0</v>
      </c>
      <c r="B356" s="2">
        <v>342</v>
      </c>
      <c r="C356" s="2" t="str">
        <f>IF(G356=0,"",IF(ISTEXT(G356),"",B356))</f>
        <v/>
      </c>
      <c r="D356" s="2" t="s">
        <v>0</v>
      </c>
      <c r="E356" s="2" t="s">
        <v>0</v>
      </c>
      <c r="F356" s="2" t="s">
        <v>0</v>
      </c>
      <c r="G356" s="39">
        <f>SUM(J356:T356)</f>
        <v>0</v>
      </c>
      <c r="H356" s="37" t="s">
        <v>382</v>
      </c>
      <c r="I356" s="38"/>
      <c r="J356" s="39"/>
      <c r="K356" s="45" t="s">
        <v>66</v>
      </c>
      <c r="L356" s="39"/>
      <c r="M356" s="43" t="s">
        <v>26</v>
      </c>
      <c r="N356" s="43" t="s">
        <v>26</v>
      </c>
      <c r="O356" s="39"/>
      <c r="P356" s="39"/>
      <c r="Q356" s="39"/>
      <c r="R356" s="58"/>
      <c r="S356" s="58"/>
      <c r="T356" s="58"/>
      <c r="U356" s="9"/>
      <c r="V356" s="9"/>
      <c r="W356" s="9"/>
      <c r="X356" s="9"/>
      <c r="Y356" s="9"/>
      <c r="Z356" s="9"/>
      <c r="AA356" s="9"/>
      <c r="AB356" s="9"/>
      <c r="AC356" s="9"/>
      <c r="AD356" s="9"/>
      <c r="AE356" s="9"/>
      <c r="AF356" s="9"/>
      <c r="AG356" s="9"/>
    </row>
    <row r="357" spans="1:1025" customHeight="1" ht="21.6">
      <c r="A357" s="2" t="s">
        <v>0</v>
      </c>
      <c r="B357" s="2">
        <v>343</v>
      </c>
      <c r="C357" s="2" t="str">
        <f>IF(G357=0,"",IF(ISTEXT(G357),"",B357))</f>
        <v/>
      </c>
      <c r="D357" s="2" t="s">
        <v>0</v>
      </c>
      <c r="E357" s="2" t="s">
        <v>0</v>
      </c>
      <c r="F357" s="2" t="s">
        <v>0</v>
      </c>
      <c r="G357" s="39">
        <f>SUM(J357:T357)</f>
        <v>0</v>
      </c>
      <c r="H357" s="37" t="s">
        <v>383</v>
      </c>
      <c r="I357" s="38"/>
      <c r="J357" s="39"/>
      <c r="K357" s="45" t="s">
        <v>66</v>
      </c>
      <c r="L357" s="39"/>
      <c r="M357" s="39"/>
      <c r="N357" s="39"/>
      <c r="O357" s="39"/>
      <c r="P357" s="39"/>
      <c r="Q357" s="39"/>
      <c r="R357" s="58"/>
      <c r="S357" s="58"/>
      <c r="T357" s="58"/>
      <c r="U357" s="9"/>
      <c r="V357" s="9"/>
      <c r="W357" s="9"/>
      <c r="X357" s="9"/>
      <c r="Y357" s="9"/>
      <c r="Z357" s="9"/>
      <c r="AA357" s="9"/>
      <c r="AB357" s="9"/>
      <c r="AC357" s="9"/>
      <c r="AD357" s="9"/>
      <c r="AE357" s="9"/>
      <c r="AF357" s="9"/>
      <c r="AG357" s="9"/>
    </row>
    <row r="358" spans="1:1025" customHeight="1" ht="21.6">
      <c r="A358" s="2" t="s">
        <v>0</v>
      </c>
      <c r="B358" s="2">
        <v>344</v>
      </c>
      <c r="C358" s="2" t="str">
        <f>IF(G358=0,"",IF(ISTEXT(G358),"",B358))</f>
        <v/>
      </c>
      <c r="D358" s="2" t="s">
        <v>0</v>
      </c>
      <c r="E358" s="2" t="s">
        <v>0</v>
      </c>
      <c r="F358" s="2" t="s">
        <v>0</v>
      </c>
      <c r="G358" s="39">
        <f>SUM(J358:T358)</f>
        <v>0</v>
      </c>
      <c r="H358" s="37" t="s">
        <v>384</v>
      </c>
      <c r="I358" s="38"/>
      <c r="J358" s="39"/>
      <c r="K358" s="45" t="s">
        <v>66</v>
      </c>
      <c r="L358" s="43" t="s">
        <v>26</v>
      </c>
      <c r="M358" s="43" t="s">
        <v>26</v>
      </c>
      <c r="N358" s="43" t="s">
        <v>26</v>
      </c>
      <c r="O358" s="39"/>
      <c r="P358" s="39"/>
      <c r="Q358" s="39"/>
      <c r="R358" s="58"/>
      <c r="S358" s="58"/>
      <c r="T358" s="58"/>
      <c r="U358" s="9"/>
      <c r="V358" s="9"/>
      <c r="W358" s="9"/>
      <c r="X358" s="9"/>
      <c r="Y358" s="9"/>
      <c r="Z358" s="9"/>
      <c r="AA358" s="9"/>
      <c r="AB358" s="9"/>
      <c r="AC358" s="9"/>
      <c r="AD358" s="9"/>
      <c r="AE358" s="9"/>
      <c r="AF358" s="9"/>
      <c r="AG358" s="9"/>
    </row>
    <row r="359" spans="1:1025" customHeight="1" ht="21.6">
      <c r="A359" s="2" t="s">
        <v>0</v>
      </c>
      <c r="B359" s="2">
        <v>345</v>
      </c>
      <c r="C359" s="2" t="str">
        <f>IF(SUM(C360:C360)&gt;0,B359,"")</f>
        <v/>
      </c>
      <c r="D359" s="2">
        <v>2</v>
      </c>
      <c r="E359" s="2" t="s">
        <v>53</v>
      </c>
      <c r="F359" s="2" t="s">
        <v>54</v>
      </c>
      <c r="G359" s="58" t="s">
        <v>55</v>
      </c>
      <c r="H359" s="51" t="s">
        <v>56</v>
      </c>
      <c r="I359" s="58"/>
      <c r="J359" s="58" t="s">
        <v>57</v>
      </c>
      <c r="K359" s="58" t="s">
        <v>58</v>
      </c>
      <c r="L359" s="58" t="s">
        <v>59</v>
      </c>
      <c r="M359" s="58" t="s">
        <v>60</v>
      </c>
      <c r="N359" s="58" t="s">
        <v>61</v>
      </c>
      <c r="O359" s="58" t="s">
        <v>62</v>
      </c>
      <c r="P359" s="58" t="s">
        <v>110</v>
      </c>
      <c r="Q359" s="58" t="s">
        <v>111</v>
      </c>
      <c r="R359" s="58" t="s">
        <v>112</v>
      </c>
      <c r="S359" s="58"/>
      <c r="T359" s="58"/>
      <c r="U359" s="9"/>
      <c r="V359" s="9"/>
      <c r="W359" s="9"/>
      <c r="X359" s="9"/>
      <c r="Y359" s="9"/>
      <c r="Z359" s="9"/>
      <c r="AA359" s="9"/>
      <c r="AB359" s="9"/>
      <c r="AC359" s="9"/>
      <c r="AD359" s="9"/>
      <c r="AE359" s="9"/>
      <c r="AF359" s="9"/>
      <c r="AG359" s="9"/>
    </row>
    <row r="360" spans="1:1025" customHeight="1" ht="21.6">
      <c r="A360" s="2" t="s">
        <v>0</v>
      </c>
      <c r="B360" s="2">
        <v>346</v>
      </c>
      <c r="C360" s="2" t="str">
        <f>IF(G360=0,"",IF(ISTEXT(G360),"",B360))</f>
        <v/>
      </c>
      <c r="D360" s="2" t="s">
        <v>0</v>
      </c>
      <c r="E360" s="2" t="s">
        <v>0</v>
      </c>
      <c r="F360" s="2" t="s">
        <v>0</v>
      </c>
      <c r="G360" s="39">
        <f>SUM(J360:T360)</f>
        <v>0</v>
      </c>
      <c r="H360" s="37" t="s">
        <v>385</v>
      </c>
      <c r="I360" s="38"/>
      <c r="J360" s="39"/>
      <c r="K360" s="45" t="s">
        <v>66</v>
      </c>
      <c r="L360" s="45" t="s">
        <v>66</v>
      </c>
      <c r="M360" s="39"/>
      <c r="N360" s="39"/>
      <c r="O360" s="39"/>
      <c r="P360" s="39"/>
      <c r="Q360" s="39"/>
      <c r="R360" s="39"/>
      <c r="S360" s="58"/>
      <c r="T360" s="58"/>
      <c r="U360" s="9"/>
      <c r="V360" s="9"/>
      <c r="W360" s="9"/>
      <c r="X360" s="9"/>
      <c r="Y360" s="9"/>
      <c r="Z360" s="9"/>
      <c r="AA360" s="9"/>
      <c r="AB360" s="9"/>
      <c r="AC360" s="9"/>
      <c r="AD360" s="9"/>
      <c r="AE360" s="9"/>
      <c r="AF360" s="9"/>
      <c r="AG360" s="9"/>
    </row>
    <row r="361" spans="1:1025" customHeight="1" ht="21.6">
      <c r="A361" s="2" t="s">
        <v>0</v>
      </c>
      <c r="B361" s="2">
        <v>347</v>
      </c>
      <c r="C361" s="2" t="str">
        <f>IF(SUM(G362:G368)&gt;0,B361,"")</f>
        <v/>
      </c>
      <c r="D361" s="2">
        <v>1</v>
      </c>
      <c r="E361" s="2" t="s">
        <v>0</v>
      </c>
      <c r="F361" s="2" t="s">
        <v>0</v>
      </c>
      <c r="G361" s="48"/>
      <c r="H361" s="48" t="s">
        <v>386</v>
      </c>
      <c r="I361" s="48"/>
      <c r="J361" s="48"/>
      <c r="K361" s="48"/>
      <c r="L361" s="48"/>
      <c r="M361" s="48"/>
      <c r="N361" s="48"/>
      <c r="O361" s="48"/>
      <c r="P361" s="48"/>
      <c r="Q361" s="48"/>
      <c r="R361" s="48"/>
      <c r="S361" s="48"/>
      <c r="T361" s="49">
        <f>SUM(G362:G368)</f>
        <v>0</v>
      </c>
      <c r="U361" s="9"/>
      <c r="V361" s="9"/>
      <c r="W361" s="9"/>
      <c r="X361" s="9"/>
      <c r="Y361" s="9"/>
      <c r="Z361" s="9"/>
      <c r="AA361" s="9"/>
      <c r="AB361" s="9"/>
      <c r="AC361" s="9"/>
      <c r="AD361" s="9"/>
      <c r="AE361" s="9"/>
      <c r="AF361" s="9"/>
      <c r="AG361" s="9"/>
    </row>
    <row r="362" spans="1:1025" customHeight="1" ht="21.6">
      <c r="A362" s="2" t="s">
        <v>0</v>
      </c>
      <c r="B362" s="2">
        <v>348</v>
      </c>
      <c r="C362" s="2" t="str">
        <f>IF(SUM(C363:C365)&gt;0,B362,"")</f>
        <v/>
      </c>
      <c r="D362" s="2">
        <v>2</v>
      </c>
      <c r="E362" s="2" t="s">
        <v>53</v>
      </c>
      <c r="F362" s="2" t="s">
        <v>54</v>
      </c>
      <c r="G362" s="58" t="s">
        <v>55</v>
      </c>
      <c r="H362" s="51" t="s">
        <v>56</v>
      </c>
      <c r="I362" s="58"/>
      <c r="J362" s="58" t="s">
        <v>57</v>
      </c>
      <c r="K362" s="58" t="s">
        <v>58</v>
      </c>
      <c r="L362" s="58" t="s">
        <v>59</v>
      </c>
      <c r="M362" s="58" t="s">
        <v>60</v>
      </c>
      <c r="N362" s="58" t="s">
        <v>61</v>
      </c>
      <c r="O362" s="58" t="s">
        <v>62</v>
      </c>
      <c r="P362" s="58" t="s">
        <v>63</v>
      </c>
      <c r="Q362" s="58" t="s">
        <v>64</v>
      </c>
      <c r="R362" s="58"/>
      <c r="S362" s="58"/>
      <c r="T362" s="58"/>
      <c r="U362" s="64"/>
      <c r="V362" s="64"/>
      <c r="W362" s="64"/>
      <c r="X362" s="64"/>
      <c r="Y362" s="64"/>
      <c r="Z362" s="64"/>
      <c r="AA362" s="64"/>
      <c r="AB362" s="64"/>
      <c r="AC362" s="64"/>
      <c r="AD362" s="64"/>
      <c r="AE362" s="64"/>
      <c r="AF362" s="64"/>
      <c r="AG362" s="64"/>
    </row>
    <row r="363" spans="1:1025" customHeight="1" ht="21.6">
      <c r="A363" s="2" t="s">
        <v>0</v>
      </c>
      <c r="B363" s="2">
        <v>349</v>
      </c>
      <c r="C363" s="2" t="str">
        <f>IF(G363=0,"",IF(ISTEXT(G363),"",B363))</f>
        <v/>
      </c>
      <c r="D363" s="2" t="s">
        <v>0</v>
      </c>
      <c r="E363" s="2" t="s">
        <v>0</v>
      </c>
      <c r="F363" s="2" t="s">
        <v>0</v>
      </c>
      <c r="G363" s="39">
        <f>SUM(J363:T363)</f>
        <v>0</v>
      </c>
      <c r="H363" s="37" t="s">
        <v>387</v>
      </c>
      <c r="I363" s="38"/>
      <c r="J363" s="39"/>
      <c r="K363" s="45" t="s">
        <v>66</v>
      </c>
      <c r="L363" s="45" t="s">
        <v>66</v>
      </c>
      <c r="M363" s="45" t="s">
        <v>66</v>
      </c>
      <c r="N363" s="45" t="s">
        <v>66</v>
      </c>
      <c r="O363" s="39"/>
      <c r="P363" s="39"/>
      <c r="Q363" s="39"/>
      <c r="R363" s="58"/>
      <c r="S363" s="58"/>
      <c r="T363" s="58"/>
      <c r="U363" s="9"/>
      <c r="V363" s="9"/>
      <c r="W363" s="9"/>
      <c r="X363" s="9"/>
      <c r="Y363" s="9"/>
      <c r="Z363" s="9"/>
      <c r="AA363" s="9"/>
      <c r="AB363" s="9"/>
      <c r="AC363" s="9"/>
      <c r="AD363" s="9"/>
      <c r="AE363" s="9"/>
      <c r="AF363" s="9"/>
      <c r="AG363" s="9"/>
    </row>
    <row r="364" spans="1:1025" customHeight="1" ht="21.6">
      <c r="A364" s="2" t="s">
        <v>0</v>
      </c>
      <c r="B364" s="2">
        <v>350</v>
      </c>
      <c r="C364" s="2" t="str">
        <f>IF(G364=0,"",IF(ISTEXT(G364),"",B364))</f>
        <v/>
      </c>
      <c r="D364" s="2" t="s">
        <v>0</v>
      </c>
      <c r="E364" s="2" t="s">
        <v>0</v>
      </c>
      <c r="F364" s="2" t="s">
        <v>0</v>
      </c>
      <c r="G364" s="39">
        <f>SUM(J364:T364)</f>
        <v>0</v>
      </c>
      <c r="H364" s="37" t="s">
        <v>388</v>
      </c>
      <c r="I364" s="38"/>
      <c r="J364" s="39"/>
      <c r="K364" s="45" t="s">
        <v>66</v>
      </c>
      <c r="L364" s="45" t="s">
        <v>66</v>
      </c>
      <c r="M364" s="43" t="s">
        <v>26</v>
      </c>
      <c r="N364" s="43" t="s">
        <v>26</v>
      </c>
      <c r="O364" s="39"/>
      <c r="P364" s="39"/>
      <c r="Q364" s="39"/>
      <c r="R364" s="58"/>
      <c r="S364" s="58"/>
      <c r="T364" s="58"/>
      <c r="U364" s="9"/>
      <c r="V364" s="9"/>
      <c r="W364" s="9"/>
      <c r="X364" s="9"/>
      <c r="Y364" s="9"/>
      <c r="Z364" s="9"/>
      <c r="AA364" s="9"/>
      <c r="AB364" s="9"/>
      <c r="AC364" s="9"/>
      <c r="AD364" s="9"/>
      <c r="AE364" s="9"/>
      <c r="AF364" s="9"/>
      <c r="AG364" s="9"/>
    </row>
    <row r="365" spans="1:1025" customHeight="1" ht="21.6">
      <c r="A365" s="2" t="s">
        <v>0</v>
      </c>
      <c r="B365" s="2">
        <v>351</v>
      </c>
      <c r="C365" s="2" t="str">
        <f>IF(G365=0,"",IF(ISTEXT(G365),"",B365))</f>
        <v/>
      </c>
      <c r="D365" s="2" t="s">
        <v>0</v>
      </c>
      <c r="E365" s="2" t="s">
        <v>0</v>
      </c>
      <c r="F365" s="2" t="s">
        <v>0</v>
      </c>
      <c r="G365" s="39">
        <f>SUM(J365:T365)</f>
        <v>0</v>
      </c>
      <c r="H365" s="37" t="s">
        <v>389</v>
      </c>
      <c r="I365" s="38"/>
      <c r="J365" s="39"/>
      <c r="K365" s="45" t="s">
        <v>66</v>
      </c>
      <c r="L365" s="45" t="s">
        <v>66</v>
      </c>
      <c r="M365" s="43" t="s">
        <v>26</v>
      </c>
      <c r="N365" s="43" t="s">
        <v>26</v>
      </c>
      <c r="O365" s="39"/>
      <c r="P365" s="39"/>
      <c r="Q365" s="39"/>
      <c r="R365" s="58"/>
      <c r="S365" s="58"/>
      <c r="T365" s="58"/>
      <c r="U365" s="9"/>
      <c r="V365" s="9"/>
      <c r="W365" s="9"/>
      <c r="X365" s="9"/>
      <c r="Y365" s="9"/>
      <c r="Z365" s="9"/>
      <c r="AA365" s="9"/>
      <c r="AB365" s="9"/>
      <c r="AC365" s="9"/>
      <c r="AD365" s="9"/>
      <c r="AE365" s="9"/>
      <c r="AF365" s="9"/>
      <c r="AG365" s="9"/>
    </row>
    <row r="366" spans="1:1025" customHeight="1" ht="21.6">
      <c r="A366" s="2" t="s">
        <v>0</v>
      </c>
      <c r="B366" s="2">
        <v>352</v>
      </c>
      <c r="C366" s="2" t="str">
        <f>IF(SUM(C367:C368)&gt;0,B366,"")</f>
        <v/>
      </c>
      <c r="D366" s="2">
        <v>2</v>
      </c>
      <c r="E366" s="2" t="s">
        <v>53</v>
      </c>
      <c r="F366" s="2" t="s">
        <v>54</v>
      </c>
      <c r="G366" s="58" t="s">
        <v>55</v>
      </c>
      <c r="H366" s="51" t="s">
        <v>56</v>
      </c>
      <c r="I366" s="58"/>
      <c r="J366" s="58" t="s">
        <v>57</v>
      </c>
      <c r="K366" s="58" t="s">
        <v>58</v>
      </c>
      <c r="L366" s="58" t="s">
        <v>59</v>
      </c>
      <c r="M366" s="58" t="s">
        <v>60</v>
      </c>
      <c r="N366" s="58" t="s">
        <v>61</v>
      </c>
      <c r="O366" s="58" t="s">
        <v>62</v>
      </c>
      <c r="P366" s="58" t="s">
        <v>110</v>
      </c>
      <c r="Q366" s="58" t="s">
        <v>111</v>
      </c>
      <c r="R366" s="58" t="s">
        <v>112</v>
      </c>
      <c r="S366" s="58"/>
      <c r="T366" s="58"/>
      <c r="U366" s="9"/>
      <c r="V366" s="9"/>
      <c r="W366" s="9"/>
      <c r="X366" s="9"/>
      <c r="Y366" s="9"/>
      <c r="Z366" s="9"/>
      <c r="AA366" s="9"/>
      <c r="AB366" s="9"/>
      <c r="AC366" s="9"/>
      <c r="AD366" s="9"/>
      <c r="AE366" s="9"/>
      <c r="AF366" s="9"/>
      <c r="AG366" s="9"/>
    </row>
    <row r="367" spans="1:1025" customHeight="1" ht="21.6">
      <c r="A367" s="2" t="s">
        <v>0</v>
      </c>
      <c r="B367" s="2">
        <v>353</v>
      </c>
      <c r="C367" s="2" t="str">
        <f>IF(G367=0,"",IF(ISTEXT(G367),"",B367))</f>
        <v/>
      </c>
      <c r="D367" s="2" t="s">
        <v>0</v>
      </c>
      <c r="E367" s="2" t="s">
        <v>0</v>
      </c>
      <c r="F367" s="2" t="s">
        <v>0</v>
      </c>
      <c r="G367" s="39">
        <f>SUM(J367:T367)</f>
        <v>0</v>
      </c>
      <c r="H367" s="37" t="s">
        <v>390</v>
      </c>
      <c r="I367" s="38"/>
      <c r="J367" s="39"/>
      <c r="K367" s="45" t="s">
        <v>66</v>
      </c>
      <c r="L367" s="45" t="s">
        <v>66</v>
      </c>
      <c r="M367" s="45" t="s">
        <v>66</v>
      </c>
      <c r="N367" s="45" t="s">
        <v>66</v>
      </c>
      <c r="O367" s="43" t="s">
        <v>26</v>
      </c>
      <c r="P367" s="39"/>
      <c r="Q367" s="39"/>
      <c r="R367" s="39"/>
      <c r="S367" s="58"/>
      <c r="T367" s="58"/>
      <c r="U367" s="9"/>
      <c r="V367" s="9"/>
      <c r="W367" s="9"/>
      <c r="X367" s="9"/>
      <c r="Y367" s="9"/>
      <c r="Z367" s="9"/>
      <c r="AA367" s="9"/>
      <c r="AB367" s="9"/>
      <c r="AC367" s="9"/>
      <c r="AD367" s="9"/>
      <c r="AE367" s="9"/>
      <c r="AF367" s="9"/>
      <c r="AG367" s="9"/>
    </row>
    <row r="368" spans="1:1025" customHeight="1" ht="21.6">
      <c r="A368" s="2" t="s">
        <v>0</v>
      </c>
      <c r="B368" s="2">
        <v>354</v>
      </c>
      <c r="C368" s="2" t="str">
        <f>IF(G368=0,"",IF(ISTEXT(G368),"",B368))</f>
        <v/>
      </c>
      <c r="D368" s="2" t="s">
        <v>0</v>
      </c>
      <c r="E368" s="2" t="s">
        <v>0</v>
      </c>
      <c r="F368" s="2" t="s">
        <v>0</v>
      </c>
      <c r="G368" s="39">
        <f>SUM(J368:T368)</f>
        <v>0</v>
      </c>
      <c r="H368" s="37" t="s">
        <v>391</v>
      </c>
      <c r="I368" s="38"/>
      <c r="J368" s="39"/>
      <c r="K368" s="45" t="s">
        <v>66</v>
      </c>
      <c r="L368" s="45" t="s">
        <v>66</v>
      </c>
      <c r="M368" s="45" t="s">
        <v>66</v>
      </c>
      <c r="N368" s="45" t="s">
        <v>66</v>
      </c>
      <c r="O368" s="39"/>
      <c r="P368" s="39"/>
      <c r="Q368" s="39"/>
      <c r="R368" s="39"/>
      <c r="S368" s="58"/>
      <c r="T368" s="58"/>
      <c r="U368" s="64"/>
      <c r="V368" s="64"/>
      <c r="W368" s="64"/>
      <c r="X368" s="64"/>
      <c r="Y368" s="64"/>
      <c r="Z368" s="64"/>
      <c r="AA368" s="64"/>
      <c r="AB368" s="64"/>
      <c r="AC368" s="64"/>
      <c r="AD368" s="64"/>
      <c r="AE368" s="64"/>
      <c r="AF368" s="64"/>
      <c r="AG368" s="64"/>
    </row>
    <row r="369" spans="1:1025" customHeight="1" ht="21.6">
      <c r="A369" s="2" t="s">
        <v>0</v>
      </c>
      <c r="B369" s="2">
        <v>355</v>
      </c>
      <c r="C369" s="2" t="str">
        <f>IF(SUM(G370:G377)&gt;0,B369,"")</f>
        <v/>
      </c>
      <c r="D369" s="2">
        <v>1</v>
      </c>
      <c r="E369" s="2" t="s">
        <v>0</v>
      </c>
      <c r="F369" s="2" t="s">
        <v>0</v>
      </c>
      <c r="G369" s="48"/>
      <c r="H369" s="48" t="s">
        <v>392</v>
      </c>
      <c r="I369" s="48"/>
      <c r="J369" s="48"/>
      <c r="K369" s="48"/>
      <c r="L369" s="48"/>
      <c r="M369" s="48"/>
      <c r="N369" s="48"/>
      <c r="O369" s="48"/>
      <c r="P369" s="48"/>
      <c r="Q369" s="48"/>
      <c r="R369" s="48"/>
      <c r="S369" s="48"/>
      <c r="T369" s="49">
        <f>SUM(G370:G377)</f>
        <v>0</v>
      </c>
      <c r="U369" s="9"/>
      <c r="V369" s="9"/>
      <c r="W369" s="9"/>
      <c r="X369" s="9"/>
      <c r="Y369" s="9"/>
      <c r="Z369" s="9"/>
      <c r="AA369" s="9"/>
      <c r="AB369" s="9"/>
      <c r="AC369" s="9"/>
      <c r="AD369" s="9"/>
      <c r="AE369" s="9"/>
      <c r="AF369" s="9"/>
      <c r="AG369" s="9"/>
    </row>
    <row r="370" spans="1:1025" customHeight="1" ht="21.6">
      <c r="A370" s="2" t="s">
        <v>0</v>
      </c>
      <c r="B370" s="2">
        <v>356</v>
      </c>
      <c r="C370" s="2" t="str">
        <f>IF(SUM(C371:C372)&gt;0,B370,"")</f>
        <v/>
      </c>
      <c r="D370" s="2">
        <v>2</v>
      </c>
      <c r="E370" s="2" t="s">
        <v>53</v>
      </c>
      <c r="F370" s="2" t="s">
        <v>54</v>
      </c>
      <c r="G370" s="58" t="s">
        <v>55</v>
      </c>
      <c r="H370" s="51" t="s">
        <v>393</v>
      </c>
      <c r="I370" s="58"/>
      <c r="J370" s="58" t="s">
        <v>394</v>
      </c>
      <c r="K370" s="58" t="s">
        <v>395</v>
      </c>
      <c r="L370" s="58"/>
      <c r="M370" s="58"/>
      <c r="N370" s="58"/>
      <c r="O370" s="58"/>
      <c r="P370" s="58"/>
      <c r="Q370" s="58"/>
      <c r="R370" s="58"/>
      <c r="S370" s="58"/>
      <c r="T370" s="58"/>
      <c r="U370" s="9"/>
      <c r="V370" s="9"/>
      <c r="W370" s="9"/>
      <c r="X370" s="9"/>
      <c r="Y370" s="9"/>
      <c r="Z370" s="9"/>
      <c r="AA370" s="9"/>
      <c r="AB370" s="9"/>
      <c r="AC370" s="9"/>
      <c r="AD370" s="9"/>
      <c r="AE370" s="9"/>
      <c r="AF370" s="9"/>
      <c r="AG370" s="9"/>
    </row>
    <row r="371" spans="1:1025" customHeight="1" ht="21.6">
      <c r="A371" s="2" t="s">
        <v>0</v>
      </c>
      <c r="B371" s="2">
        <v>357</v>
      </c>
      <c r="C371" s="2" t="str">
        <f>IF(G371=0,"",IF(ISTEXT(G371),"",B371))</f>
        <v/>
      </c>
      <c r="D371" s="2" t="s">
        <v>0</v>
      </c>
      <c r="E371" s="2" t="s">
        <v>0</v>
      </c>
      <c r="F371" s="2" t="s">
        <v>0</v>
      </c>
      <c r="G371" s="39">
        <f>SUM(J371,(SUM(K371) * 12))</f>
        <v>0</v>
      </c>
      <c r="H371" s="37" t="s">
        <v>396</v>
      </c>
      <c r="I371" s="38"/>
      <c r="J371" s="39"/>
      <c r="K371" s="39"/>
      <c r="L371" s="58"/>
      <c r="M371" s="58"/>
      <c r="N371" s="58"/>
      <c r="O371" s="58"/>
      <c r="P371" s="58"/>
      <c r="Q371" s="58"/>
      <c r="R371" s="58"/>
      <c r="S371" s="58"/>
      <c r="T371" s="58"/>
      <c r="U371" s="64"/>
      <c r="V371" s="64"/>
      <c r="W371" s="64"/>
      <c r="X371" s="64"/>
      <c r="Y371" s="64"/>
      <c r="Z371" s="64"/>
      <c r="AA371" s="64"/>
      <c r="AB371" s="64"/>
      <c r="AC371" s="64"/>
      <c r="AD371" s="64"/>
      <c r="AE371" s="64"/>
      <c r="AF371" s="64"/>
      <c r="AG371" s="64"/>
    </row>
    <row r="372" spans="1:1025" customHeight="1" ht="21.6">
      <c r="A372" s="2" t="s">
        <v>0</v>
      </c>
      <c r="B372" s="2">
        <v>358</v>
      </c>
      <c r="C372" s="2" t="str">
        <f>IF(G372=0,"",IF(ISTEXT(G372),"",B372))</f>
        <v/>
      </c>
      <c r="D372" s="2" t="s">
        <v>0</v>
      </c>
      <c r="E372" s="2" t="s">
        <v>0</v>
      </c>
      <c r="F372" s="2" t="s">
        <v>0</v>
      </c>
      <c r="G372" s="39">
        <f>SUM(J372,(SUM(K372) * 12))</f>
        <v>0</v>
      </c>
      <c r="H372" s="37" t="s">
        <v>397</v>
      </c>
      <c r="I372" s="38"/>
      <c r="J372" s="39"/>
      <c r="K372" s="39"/>
      <c r="L372" s="58"/>
      <c r="M372" s="58"/>
      <c r="N372" s="58"/>
      <c r="O372" s="58"/>
      <c r="P372" s="58"/>
      <c r="Q372" s="58"/>
      <c r="R372" s="58"/>
      <c r="S372" s="58"/>
      <c r="T372" s="58"/>
      <c r="U372" s="9"/>
      <c r="V372" s="9"/>
      <c r="W372" s="9"/>
      <c r="X372" s="9"/>
      <c r="Y372" s="9"/>
      <c r="Z372" s="9"/>
      <c r="AA372" s="9"/>
      <c r="AB372" s="9"/>
      <c r="AC372" s="9"/>
      <c r="AD372" s="9"/>
      <c r="AE372" s="9"/>
      <c r="AF372" s="9"/>
      <c r="AG372" s="9"/>
    </row>
    <row r="373" spans="1:1025" customHeight="1" ht="21.6">
      <c r="A373" s="2" t="s">
        <v>0</v>
      </c>
      <c r="B373" s="2">
        <v>359</v>
      </c>
      <c r="C373" s="2" t="str">
        <f>IF(SUM(C374:C377)&gt;0,B373,"")</f>
        <v/>
      </c>
      <c r="D373" s="2">
        <v>2</v>
      </c>
      <c r="E373" s="2" t="s">
        <v>53</v>
      </c>
      <c r="F373" s="2" t="s">
        <v>54</v>
      </c>
      <c r="G373" s="58" t="s">
        <v>55</v>
      </c>
      <c r="H373" s="51" t="s">
        <v>56</v>
      </c>
      <c r="I373" s="58"/>
      <c r="J373" s="58" t="s">
        <v>57</v>
      </c>
      <c r="K373" s="58"/>
      <c r="L373" s="58"/>
      <c r="M373" s="58"/>
      <c r="N373" s="58"/>
      <c r="O373" s="58"/>
      <c r="P373" s="58"/>
      <c r="Q373" s="58"/>
      <c r="R373" s="58"/>
      <c r="S373" s="58"/>
      <c r="T373" s="58"/>
      <c r="U373" s="9"/>
      <c r="V373" s="9"/>
      <c r="W373" s="9"/>
      <c r="X373" s="9"/>
      <c r="Y373" s="9"/>
      <c r="Z373" s="9"/>
      <c r="AA373" s="9"/>
      <c r="AB373" s="9"/>
      <c r="AC373" s="9"/>
      <c r="AD373" s="9"/>
      <c r="AE373" s="9"/>
      <c r="AF373" s="9"/>
      <c r="AG373" s="9"/>
    </row>
    <row r="374" spans="1:1025" customHeight="1" ht="21.6">
      <c r="A374" s="2" t="s">
        <v>0</v>
      </c>
      <c r="B374" s="2">
        <v>360</v>
      </c>
      <c r="C374" s="2" t="str">
        <f>IF(G374=0,"",IF(ISTEXT(G374),"",B374))</f>
        <v/>
      </c>
      <c r="D374" s="2" t="s">
        <v>0</v>
      </c>
      <c r="E374" s="2" t="s">
        <v>0</v>
      </c>
      <c r="F374" s="2" t="s">
        <v>0</v>
      </c>
      <c r="G374" s="39">
        <f>SUM(J374:T374)</f>
        <v>0</v>
      </c>
      <c r="H374" s="37" t="s">
        <v>398</v>
      </c>
      <c r="I374" s="38"/>
      <c r="J374" s="39"/>
      <c r="K374" s="58"/>
      <c r="L374" s="58"/>
      <c r="M374" s="58"/>
      <c r="N374" s="58"/>
      <c r="O374" s="58"/>
      <c r="P374" s="58"/>
      <c r="Q374" s="58"/>
      <c r="R374" s="58"/>
      <c r="S374" s="58"/>
      <c r="T374" s="58"/>
      <c r="U374" s="9"/>
      <c r="V374" s="9"/>
      <c r="W374" s="9"/>
      <c r="X374" s="9"/>
      <c r="Y374" s="9"/>
      <c r="Z374" s="9"/>
      <c r="AA374" s="9"/>
      <c r="AB374" s="9"/>
      <c r="AC374" s="9"/>
      <c r="AD374" s="9"/>
      <c r="AE374" s="9"/>
      <c r="AF374" s="9"/>
      <c r="AG374" s="9"/>
    </row>
    <row r="375" spans="1:1025" customHeight="1" ht="21.6">
      <c r="A375" s="2" t="s">
        <v>0</v>
      </c>
      <c r="B375" s="2">
        <v>361</v>
      </c>
      <c r="C375" s="2" t="str">
        <f>IF(G375=0,"",IF(ISTEXT(G375),"",B375))</f>
        <v/>
      </c>
      <c r="D375" s="2" t="s">
        <v>0</v>
      </c>
      <c r="E375" s="2" t="s">
        <v>0</v>
      </c>
      <c r="F375" s="2" t="s">
        <v>0</v>
      </c>
      <c r="G375" s="39">
        <f>SUM(J375:T375)</f>
        <v>0</v>
      </c>
      <c r="H375" s="37" t="s">
        <v>399</v>
      </c>
      <c r="I375" s="38"/>
      <c r="J375" s="39"/>
      <c r="K375" s="58"/>
      <c r="L375" s="58"/>
      <c r="M375" s="58"/>
      <c r="N375" s="58"/>
      <c r="O375" s="58"/>
      <c r="P375" s="58"/>
      <c r="Q375" s="58"/>
      <c r="R375" s="58"/>
      <c r="S375" s="58"/>
      <c r="T375" s="58"/>
      <c r="U375" s="9"/>
      <c r="V375" s="9"/>
      <c r="W375" s="9"/>
      <c r="X375" s="9"/>
      <c r="Y375" s="9"/>
      <c r="Z375" s="9"/>
      <c r="AA375" s="9"/>
      <c r="AB375" s="9"/>
      <c r="AC375" s="9"/>
      <c r="AD375" s="9"/>
      <c r="AE375" s="9"/>
      <c r="AF375" s="9"/>
      <c r="AG375" s="9"/>
    </row>
    <row r="376" spans="1:1025" customHeight="1" ht="21.6">
      <c r="A376" s="2" t="s">
        <v>0</v>
      </c>
      <c r="B376" s="2">
        <v>362</v>
      </c>
      <c r="C376" s="2" t="str">
        <f>IF(G376=0,"",IF(ISTEXT(G376),"",B376))</f>
        <v/>
      </c>
      <c r="D376" s="2" t="s">
        <v>0</v>
      </c>
      <c r="E376" s="2" t="s">
        <v>0</v>
      </c>
      <c r="F376" s="2" t="s">
        <v>0</v>
      </c>
      <c r="G376" s="39">
        <f>SUM(J376:T376)</f>
        <v>0</v>
      </c>
      <c r="H376" s="37" t="s">
        <v>400</v>
      </c>
      <c r="I376" s="38"/>
      <c r="J376" s="39"/>
      <c r="K376" s="58"/>
      <c r="L376" s="58"/>
      <c r="M376" s="58"/>
      <c r="N376" s="58"/>
      <c r="O376" s="58"/>
      <c r="P376" s="58"/>
      <c r="Q376" s="58"/>
      <c r="R376" s="58"/>
      <c r="S376" s="58"/>
      <c r="T376" s="58"/>
      <c r="U376" s="9"/>
      <c r="V376" s="9"/>
      <c r="W376" s="9"/>
      <c r="X376" s="9"/>
      <c r="Y376" s="9"/>
      <c r="Z376" s="9"/>
      <c r="AA376" s="9"/>
      <c r="AB376" s="9"/>
      <c r="AC376" s="9"/>
      <c r="AD376" s="9"/>
      <c r="AE376" s="9"/>
      <c r="AF376" s="9"/>
      <c r="AG376" s="9"/>
    </row>
    <row r="377" spans="1:1025" customHeight="1" ht="21.6">
      <c r="A377" s="2" t="s">
        <v>0</v>
      </c>
      <c r="B377" s="2">
        <v>363</v>
      </c>
      <c r="C377" s="2" t="str">
        <f>IF(G377=0,"",IF(ISTEXT(G377),"",B377))</f>
        <v/>
      </c>
      <c r="D377" s="2" t="s">
        <v>0</v>
      </c>
      <c r="E377" s="2" t="s">
        <v>0</v>
      </c>
      <c r="F377" s="2" t="s">
        <v>0</v>
      </c>
      <c r="G377" s="39">
        <f>SUM(J377:T377)</f>
        <v>0</v>
      </c>
      <c r="H377" s="37" t="s">
        <v>401</v>
      </c>
      <c r="I377" s="38"/>
      <c r="J377" s="39"/>
      <c r="K377" s="58"/>
      <c r="L377" s="58"/>
      <c r="M377" s="58"/>
      <c r="N377" s="58"/>
      <c r="O377" s="58"/>
      <c r="P377" s="58"/>
      <c r="Q377" s="58"/>
      <c r="R377" s="58"/>
      <c r="S377" s="58"/>
      <c r="T377" s="58"/>
      <c r="U377" s="9"/>
      <c r="V377" s="9"/>
      <c r="W377" s="9"/>
      <c r="X377" s="9"/>
      <c r="Y377" s="9"/>
      <c r="Z377" s="9"/>
      <c r="AA377" s="9"/>
      <c r="AB377" s="9"/>
      <c r="AC377" s="9"/>
      <c r="AD377" s="9"/>
      <c r="AE377" s="9"/>
      <c r="AF377" s="9"/>
      <c r="AG377" s="9"/>
    </row>
    <row r="378" spans="1:1025" customHeight="1" ht="21.6">
      <c r="A378" s="2" t="s">
        <v>0</v>
      </c>
      <c r="B378" s="2">
        <v>364</v>
      </c>
      <c r="C378" s="2" t="str">
        <f>IF(SUM(G379:G386)&gt;0,B378,"")</f>
        <v/>
      </c>
      <c r="D378" s="2">
        <v>1</v>
      </c>
      <c r="E378" s="2" t="s">
        <v>0</v>
      </c>
      <c r="F378" s="2" t="s">
        <v>0</v>
      </c>
      <c r="G378" s="48"/>
      <c r="H378" s="48" t="s">
        <v>402</v>
      </c>
      <c r="I378" s="48"/>
      <c r="J378" s="48"/>
      <c r="K378" s="48"/>
      <c r="L378" s="48"/>
      <c r="M378" s="48"/>
      <c r="N378" s="48"/>
      <c r="O378" s="48"/>
      <c r="P378" s="48"/>
      <c r="Q378" s="48"/>
      <c r="R378" s="48"/>
      <c r="S378" s="48"/>
      <c r="T378" s="49">
        <f>SUM(G379:G386)</f>
        <v>0</v>
      </c>
      <c r="U378" s="9"/>
      <c r="V378" s="9"/>
      <c r="W378" s="9"/>
      <c r="X378" s="9"/>
      <c r="Y378" s="9"/>
      <c r="Z378" s="9"/>
      <c r="AA378" s="9"/>
      <c r="AB378" s="9"/>
      <c r="AC378" s="9"/>
      <c r="AD378" s="9"/>
      <c r="AE378" s="9"/>
      <c r="AF378" s="9"/>
      <c r="AG378" s="9"/>
    </row>
    <row r="379" spans="1:1025" customHeight="1" ht="21.6">
      <c r="A379" s="2" t="s">
        <v>0</v>
      </c>
      <c r="B379" s="2">
        <v>365</v>
      </c>
      <c r="C379" s="2" t="str">
        <f>IF(SUM(C380:C384)&gt;0,B379,"")</f>
        <v/>
      </c>
      <c r="D379" s="2">
        <v>2</v>
      </c>
      <c r="E379" s="2" t="s">
        <v>53</v>
      </c>
      <c r="F379" s="2" t="s">
        <v>54</v>
      </c>
      <c r="G379" s="58" t="s">
        <v>55</v>
      </c>
      <c r="H379" s="51" t="s">
        <v>56</v>
      </c>
      <c r="I379" s="58"/>
      <c r="J379" s="58" t="s">
        <v>57</v>
      </c>
      <c r="K379" s="58" t="s">
        <v>58</v>
      </c>
      <c r="L379" s="58" t="s">
        <v>59</v>
      </c>
      <c r="M379" s="58" t="s">
        <v>60</v>
      </c>
      <c r="N379" s="58" t="s">
        <v>403</v>
      </c>
      <c r="O379" s="58" t="s">
        <v>404</v>
      </c>
      <c r="P379" s="58" t="s">
        <v>405</v>
      </c>
      <c r="Q379" s="58" t="s">
        <v>406</v>
      </c>
      <c r="R379" s="58"/>
      <c r="S379" s="58"/>
      <c r="T379" s="58"/>
      <c r="U379" s="9"/>
      <c r="V379" s="9"/>
      <c r="W379" s="9"/>
      <c r="X379" s="9"/>
      <c r="Y379" s="9"/>
      <c r="Z379" s="9"/>
      <c r="AA379" s="9"/>
      <c r="AB379" s="9"/>
      <c r="AC379" s="9"/>
      <c r="AD379" s="9"/>
      <c r="AE379" s="9"/>
      <c r="AF379" s="9"/>
      <c r="AG379" s="9"/>
    </row>
    <row r="380" spans="1:1025" customHeight="1" ht="21.6">
      <c r="A380" s="2" t="s">
        <v>0</v>
      </c>
      <c r="B380" s="2">
        <v>366</v>
      </c>
      <c r="C380" s="2" t="str">
        <f>IF(G380=0,"",IF(ISTEXT(G380),"",B380))</f>
        <v/>
      </c>
      <c r="D380" s="2" t="s">
        <v>0</v>
      </c>
      <c r="E380" s="2" t="s">
        <v>0</v>
      </c>
      <c r="F380" s="2" t="s">
        <v>0</v>
      </c>
      <c r="G380" s="39">
        <f>SUM(J380:T380)</f>
        <v>0</v>
      </c>
      <c r="H380" s="37" t="s">
        <v>407</v>
      </c>
      <c r="I380" s="38"/>
      <c r="J380" s="39"/>
      <c r="K380" s="43" t="s">
        <v>26</v>
      </c>
      <c r="L380" s="39"/>
      <c r="M380" s="39"/>
      <c r="N380" s="39"/>
      <c r="O380" s="43" t="s">
        <v>26</v>
      </c>
      <c r="P380" s="43" t="s">
        <v>26</v>
      </c>
      <c r="Q380" s="43" t="s">
        <v>26</v>
      </c>
      <c r="R380" s="58"/>
      <c r="S380" s="58"/>
      <c r="T380" s="58"/>
      <c r="U380" s="9"/>
      <c r="V380" s="9"/>
      <c r="W380" s="9"/>
      <c r="X380" s="9"/>
      <c r="Y380" s="9"/>
      <c r="Z380" s="9"/>
      <c r="AA380" s="9"/>
      <c r="AB380" s="9"/>
      <c r="AC380" s="9"/>
      <c r="AD380" s="9"/>
      <c r="AE380" s="9"/>
      <c r="AF380" s="9"/>
      <c r="AG380" s="9"/>
    </row>
    <row r="381" spans="1:1025" customHeight="1" ht="21.6">
      <c r="A381" s="2" t="s">
        <v>0</v>
      </c>
      <c r="B381" s="2">
        <v>367</v>
      </c>
      <c r="C381" s="2" t="str">
        <f>IF(G381=0,"",IF(ISTEXT(G381),"",B381))</f>
        <v/>
      </c>
      <c r="D381" s="2" t="s">
        <v>0</v>
      </c>
      <c r="E381" s="2" t="s">
        <v>0</v>
      </c>
      <c r="F381" s="2" t="s">
        <v>0</v>
      </c>
      <c r="G381" s="39">
        <f>SUM(J381:T381)</f>
        <v>0</v>
      </c>
      <c r="H381" s="37" t="s">
        <v>408</v>
      </c>
      <c r="I381" s="38"/>
      <c r="J381" s="39"/>
      <c r="K381" s="45" t="s">
        <v>66</v>
      </c>
      <c r="L381" s="39"/>
      <c r="M381" s="45" t="s">
        <v>66</v>
      </c>
      <c r="N381" s="45" t="s">
        <v>66</v>
      </c>
      <c r="O381" s="45" t="s">
        <v>66</v>
      </c>
      <c r="P381" s="45" t="s">
        <v>66</v>
      </c>
      <c r="Q381" s="45" t="s">
        <v>66</v>
      </c>
      <c r="R381" s="58"/>
      <c r="S381" s="58"/>
      <c r="T381" s="58"/>
      <c r="U381" s="9"/>
      <c r="V381" s="9"/>
      <c r="W381" s="9"/>
      <c r="X381" s="9"/>
      <c r="Y381" s="9"/>
      <c r="Z381" s="9"/>
      <c r="AA381" s="9"/>
      <c r="AB381" s="9"/>
      <c r="AC381" s="9"/>
      <c r="AD381" s="9"/>
      <c r="AE381" s="9"/>
      <c r="AF381" s="9"/>
      <c r="AG381" s="9"/>
    </row>
    <row r="382" spans="1:1025" customHeight="1" ht="21.6">
      <c r="A382" s="2" t="s">
        <v>0</v>
      </c>
      <c r="B382" s="2">
        <v>368</v>
      </c>
      <c r="C382" s="2" t="str">
        <f>IF(G382=0,"",IF(ISTEXT(G382),"",B382))</f>
        <v/>
      </c>
      <c r="D382" s="2" t="s">
        <v>0</v>
      </c>
      <c r="E382" s="2" t="s">
        <v>0</v>
      </c>
      <c r="F382" s="2" t="s">
        <v>0</v>
      </c>
      <c r="G382" s="39">
        <f>SUM(J382:T382)</f>
        <v>0</v>
      </c>
      <c r="H382" s="37" t="s">
        <v>409</v>
      </c>
      <c r="I382" s="38"/>
      <c r="J382" s="39"/>
      <c r="K382" s="43" t="s">
        <v>26</v>
      </c>
      <c r="L382" s="43" t="s">
        <v>26</v>
      </c>
      <c r="M382" s="39"/>
      <c r="N382" s="39"/>
      <c r="O382" s="39"/>
      <c r="P382" s="39"/>
      <c r="Q382" s="39"/>
      <c r="R382" s="58"/>
      <c r="S382" s="58"/>
      <c r="T382" s="58"/>
      <c r="U382" s="64"/>
      <c r="V382" s="64"/>
      <c r="W382" s="64"/>
      <c r="X382" s="64"/>
      <c r="Y382" s="64"/>
      <c r="Z382" s="64"/>
      <c r="AA382" s="64"/>
      <c r="AB382" s="64"/>
      <c r="AC382" s="64"/>
      <c r="AD382" s="64"/>
      <c r="AE382" s="64"/>
      <c r="AF382" s="64"/>
      <c r="AG382" s="64"/>
    </row>
    <row r="383" spans="1:1025" customHeight="1" ht="21.6">
      <c r="A383" s="2" t="s">
        <v>0</v>
      </c>
      <c r="B383" s="2">
        <v>369</v>
      </c>
      <c r="C383" s="2" t="str">
        <f>IF(G383=0,"",IF(ISTEXT(G383),"",B383))</f>
        <v/>
      </c>
      <c r="D383" s="2" t="s">
        <v>0</v>
      </c>
      <c r="E383" s="2" t="s">
        <v>0</v>
      </c>
      <c r="F383" s="2" t="s">
        <v>0</v>
      </c>
      <c r="G383" s="39">
        <f>SUM(J383:T383)</f>
        <v>0</v>
      </c>
      <c r="H383" s="37" t="s">
        <v>410</v>
      </c>
      <c r="I383" s="38"/>
      <c r="J383" s="39"/>
      <c r="K383" s="45" t="s">
        <v>66</v>
      </c>
      <c r="L383" s="45" t="s">
        <v>66</v>
      </c>
      <c r="M383" s="45" t="s">
        <v>66</v>
      </c>
      <c r="N383" s="45" t="s">
        <v>66</v>
      </c>
      <c r="O383" s="45" t="s">
        <v>66</v>
      </c>
      <c r="P383" s="45" t="s">
        <v>66</v>
      </c>
      <c r="Q383" s="45" t="s">
        <v>66</v>
      </c>
      <c r="R383" s="58"/>
      <c r="S383" s="58"/>
      <c r="T383" s="58"/>
      <c r="U383" s="9"/>
      <c r="V383" s="9"/>
      <c r="W383" s="9"/>
      <c r="X383" s="9"/>
      <c r="Y383" s="9"/>
      <c r="Z383" s="9"/>
      <c r="AA383" s="9"/>
      <c r="AB383" s="9"/>
      <c r="AC383" s="9"/>
      <c r="AD383" s="9"/>
      <c r="AE383" s="9"/>
      <c r="AF383" s="9"/>
      <c r="AG383" s="9"/>
    </row>
    <row r="384" spans="1:1025" customHeight="1" ht="21.6">
      <c r="A384" s="2" t="s">
        <v>0</v>
      </c>
      <c r="B384" s="2">
        <v>370</v>
      </c>
      <c r="C384" s="2" t="str">
        <f>IF(G384=0,"",IF(ISTEXT(G384),"",B384))</f>
        <v/>
      </c>
      <c r="D384" s="2" t="s">
        <v>0</v>
      </c>
      <c r="E384" s="2" t="s">
        <v>0</v>
      </c>
      <c r="F384" s="2" t="s">
        <v>0</v>
      </c>
      <c r="G384" s="39">
        <f>SUM(J384:T384)</f>
        <v>0</v>
      </c>
      <c r="H384" s="37" t="s">
        <v>411</v>
      </c>
      <c r="I384" s="38"/>
      <c r="J384" s="39"/>
      <c r="K384" s="45" t="s">
        <v>66</v>
      </c>
      <c r="L384" s="45" t="s">
        <v>66</v>
      </c>
      <c r="M384" s="45" t="s">
        <v>66</v>
      </c>
      <c r="N384" s="45" t="s">
        <v>66</v>
      </c>
      <c r="O384" s="45" t="s">
        <v>66</v>
      </c>
      <c r="P384" s="45" t="s">
        <v>66</v>
      </c>
      <c r="Q384" s="45" t="s">
        <v>66</v>
      </c>
      <c r="R384" s="58"/>
      <c r="S384" s="58"/>
      <c r="T384" s="58"/>
      <c r="U384" s="9"/>
      <c r="V384" s="9"/>
      <c r="W384" s="9"/>
      <c r="X384" s="9"/>
      <c r="Y384" s="9"/>
      <c r="Z384" s="9"/>
      <c r="AA384" s="9"/>
      <c r="AB384" s="9"/>
      <c r="AC384" s="9"/>
      <c r="AD384" s="9"/>
      <c r="AE384" s="9"/>
      <c r="AF384" s="9"/>
      <c r="AG384" s="9"/>
    </row>
    <row r="385" spans="1:1025" customHeight="1" ht="21.6">
      <c r="A385" s="2" t="s">
        <v>0</v>
      </c>
      <c r="B385" s="2">
        <v>371</v>
      </c>
      <c r="C385" s="2" t="str">
        <f>IF(SUM(C386:C386)&gt;0,B385,"")</f>
        <v/>
      </c>
      <c r="D385" s="2">
        <v>2</v>
      </c>
      <c r="E385" s="2" t="s">
        <v>53</v>
      </c>
      <c r="F385" s="2" t="s">
        <v>54</v>
      </c>
      <c r="G385" s="58" t="s">
        <v>55</v>
      </c>
      <c r="H385" s="51" t="s">
        <v>56</v>
      </c>
      <c r="I385" s="58"/>
      <c r="J385" s="58" t="s">
        <v>57</v>
      </c>
      <c r="K385" s="58"/>
      <c r="L385" s="58"/>
      <c r="M385" s="58"/>
      <c r="N385" s="58"/>
      <c r="O385" s="58"/>
      <c r="P385" s="58"/>
      <c r="Q385" s="58"/>
      <c r="R385" s="58"/>
      <c r="S385" s="58"/>
      <c r="T385" s="58"/>
      <c r="U385" s="9"/>
      <c r="V385" s="9"/>
      <c r="W385" s="9"/>
      <c r="X385" s="9"/>
      <c r="Y385" s="9"/>
      <c r="Z385" s="9"/>
      <c r="AA385" s="9"/>
      <c r="AB385" s="9"/>
      <c r="AC385" s="9"/>
      <c r="AD385" s="9"/>
      <c r="AE385" s="9"/>
      <c r="AF385" s="9"/>
      <c r="AG385" s="9"/>
    </row>
    <row r="386" spans="1:1025" customHeight="1" ht="21.6">
      <c r="A386" s="2" t="s">
        <v>0</v>
      </c>
      <c r="B386" s="2">
        <v>372</v>
      </c>
      <c r="C386" s="2" t="str">
        <f>IF(G386=0,"",IF(ISTEXT(G386),"",B386))</f>
        <v/>
      </c>
      <c r="D386" s="2" t="s">
        <v>0</v>
      </c>
      <c r="E386" s="2" t="s">
        <v>0</v>
      </c>
      <c r="F386" s="2" t="s">
        <v>0</v>
      </c>
      <c r="G386" s="39">
        <f>SUM(J386:T386)</f>
        <v>0</v>
      </c>
      <c r="H386" s="37" t="s">
        <v>412</v>
      </c>
      <c r="I386" s="38"/>
      <c r="J386" s="39"/>
      <c r="K386" s="58"/>
      <c r="L386" s="58"/>
      <c r="M386" s="58"/>
      <c r="N386" s="58"/>
      <c r="O386" s="58"/>
      <c r="P386" s="58"/>
      <c r="Q386" s="58"/>
      <c r="R386" s="58"/>
      <c r="S386" s="58"/>
      <c r="T386" s="58"/>
      <c r="U386" s="9"/>
      <c r="V386" s="9"/>
      <c r="W386" s="9"/>
      <c r="X386" s="9"/>
      <c r="Y386" s="9"/>
      <c r="Z386" s="9"/>
      <c r="AA386" s="9"/>
      <c r="AB386" s="9"/>
      <c r="AC386" s="9"/>
      <c r="AD386" s="9"/>
      <c r="AE386" s="9"/>
      <c r="AF386" s="9"/>
      <c r="AG386" s="9"/>
    </row>
    <row r="387" spans="1:1025" customHeight="1" ht="21.6">
      <c r="A387" s="2" t="s">
        <v>0</v>
      </c>
      <c r="B387" s="2">
        <v>373</v>
      </c>
      <c r="C387" s="2" t="str">
        <f>IF(SUM(G388:G393)&gt;0,B387,"")</f>
        <v/>
      </c>
      <c r="D387" s="2">
        <v>1</v>
      </c>
      <c r="E387" s="2" t="s">
        <v>0</v>
      </c>
      <c r="F387" s="2" t="s">
        <v>0</v>
      </c>
      <c r="G387" s="48"/>
      <c r="H387" s="48" t="s">
        <v>413</v>
      </c>
      <c r="I387" s="48"/>
      <c r="J387" s="48"/>
      <c r="K387" s="48"/>
      <c r="L387" s="48"/>
      <c r="M387" s="48"/>
      <c r="N387" s="48"/>
      <c r="O387" s="48"/>
      <c r="P387" s="48"/>
      <c r="Q387" s="48"/>
      <c r="R387" s="48"/>
      <c r="S387" s="48"/>
      <c r="T387" s="49">
        <f>SUM(G388:G393)</f>
        <v>0</v>
      </c>
      <c r="U387" s="9"/>
      <c r="V387" s="9"/>
      <c r="W387" s="9"/>
      <c r="X387" s="9"/>
      <c r="Y387" s="9"/>
      <c r="Z387" s="9"/>
      <c r="AA387" s="9"/>
      <c r="AB387" s="9"/>
      <c r="AC387" s="9"/>
      <c r="AD387" s="9"/>
      <c r="AE387" s="9"/>
      <c r="AF387" s="9"/>
      <c r="AG387" s="9"/>
    </row>
    <row r="388" spans="1:1025" customHeight="1" ht="21.6">
      <c r="A388" s="2" t="s">
        <v>0</v>
      </c>
      <c r="B388" s="2">
        <v>374</v>
      </c>
      <c r="C388" s="2" t="str">
        <f>IF(SUM(C389:C393)&gt;0,B388,"")</f>
        <v/>
      </c>
      <c r="D388" s="2">
        <v>2</v>
      </c>
      <c r="E388" s="2" t="s">
        <v>53</v>
      </c>
      <c r="F388" s="2" t="s">
        <v>54</v>
      </c>
      <c r="G388" s="58" t="s">
        <v>55</v>
      </c>
      <c r="H388" s="51" t="s">
        <v>56</v>
      </c>
      <c r="I388" s="58"/>
      <c r="J388" s="58" t="s">
        <v>57</v>
      </c>
      <c r="K388" s="58"/>
      <c r="L388" s="58"/>
      <c r="M388" s="58"/>
      <c r="N388" s="58"/>
      <c r="O388" s="58"/>
      <c r="P388" s="58"/>
      <c r="Q388" s="58"/>
      <c r="R388" s="58"/>
      <c r="S388" s="58"/>
      <c r="T388" s="58"/>
      <c r="U388" s="9"/>
      <c r="V388" s="9"/>
      <c r="W388" s="9"/>
      <c r="X388" s="9"/>
      <c r="Y388" s="9"/>
      <c r="Z388" s="9"/>
      <c r="AA388" s="9"/>
      <c r="AB388" s="9"/>
      <c r="AC388" s="9"/>
      <c r="AD388" s="9"/>
      <c r="AE388" s="9"/>
      <c r="AF388" s="9"/>
      <c r="AG388" s="9"/>
    </row>
    <row r="389" spans="1:1025" customHeight="1" ht="21.6">
      <c r="A389" s="2" t="s">
        <v>0</v>
      </c>
      <c r="B389" s="2">
        <v>375</v>
      </c>
      <c r="C389" s="2" t="str">
        <f>IF(G389=0,"",IF(ISTEXT(G389),"",B389))</f>
        <v/>
      </c>
      <c r="D389" s="2" t="s">
        <v>0</v>
      </c>
      <c r="E389" s="2" t="s">
        <v>0</v>
      </c>
      <c r="F389" s="2" t="s">
        <v>0</v>
      </c>
      <c r="G389" s="39">
        <f>SUM(J389:T389)</f>
        <v>0</v>
      </c>
      <c r="H389" s="37" t="s">
        <v>414</v>
      </c>
      <c r="I389" s="38"/>
      <c r="J389" s="39"/>
      <c r="K389" s="58"/>
      <c r="L389" s="58"/>
      <c r="M389" s="58"/>
      <c r="N389" s="58"/>
      <c r="O389" s="58"/>
      <c r="P389" s="58"/>
      <c r="Q389" s="58"/>
      <c r="R389" s="58"/>
      <c r="S389" s="58"/>
      <c r="T389" s="58"/>
      <c r="U389" s="9"/>
      <c r="V389" s="9"/>
      <c r="W389" s="9"/>
      <c r="X389" s="9"/>
      <c r="Y389" s="9"/>
      <c r="Z389" s="9"/>
      <c r="AA389" s="9"/>
      <c r="AB389" s="9"/>
      <c r="AC389" s="9"/>
      <c r="AD389" s="9"/>
      <c r="AE389" s="9"/>
      <c r="AF389" s="9"/>
      <c r="AG389" s="9"/>
    </row>
    <row r="390" spans="1:1025" customHeight="1" ht="21.6">
      <c r="A390" s="2" t="s">
        <v>0</v>
      </c>
      <c r="B390" s="2">
        <v>376</v>
      </c>
      <c r="C390" s="2" t="str">
        <f>IF(G390=0,"",IF(ISTEXT(G390),"",B390))</f>
        <v/>
      </c>
      <c r="D390" s="2" t="s">
        <v>0</v>
      </c>
      <c r="E390" s="2" t="s">
        <v>0</v>
      </c>
      <c r="F390" s="2" t="s">
        <v>0</v>
      </c>
      <c r="G390" s="39">
        <f>SUM(J390:T390)</f>
        <v>0</v>
      </c>
      <c r="H390" s="37" t="s">
        <v>415</v>
      </c>
      <c r="I390" s="38"/>
      <c r="J390" s="39"/>
      <c r="K390" s="58"/>
      <c r="L390" s="58"/>
      <c r="M390" s="58"/>
      <c r="N390" s="58"/>
      <c r="O390" s="58"/>
      <c r="P390" s="58"/>
      <c r="Q390" s="58"/>
      <c r="R390" s="58"/>
      <c r="S390" s="58"/>
      <c r="T390" s="58"/>
      <c r="U390" s="64"/>
      <c r="V390" s="64"/>
      <c r="W390" s="64"/>
      <c r="X390" s="64"/>
      <c r="Y390" s="64"/>
      <c r="Z390" s="64"/>
      <c r="AA390" s="64"/>
      <c r="AB390" s="64"/>
      <c r="AC390" s="64"/>
      <c r="AD390" s="64"/>
      <c r="AE390" s="64"/>
      <c r="AF390" s="64"/>
      <c r="AG390" s="64"/>
    </row>
    <row r="391" spans="1:1025" customHeight="1" ht="21.6">
      <c r="A391" s="2" t="s">
        <v>0</v>
      </c>
      <c r="B391" s="2">
        <v>377</v>
      </c>
      <c r="C391" s="2" t="str">
        <f>IF(G391=0,"",IF(ISTEXT(G391),"",B391))</f>
        <v/>
      </c>
      <c r="D391" s="2" t="s">
        <v>0</v>
      </c>
      <c r="E391" s="2" t="s">
        <v>0</v>
      </c>
      <c r="F391" s="2" t="s">
        <v>0</v>
      </c>
      <c r="G391" s="39">
        <f>SUM(J391:T391)</f>
        <v>0</v>
      </c>
      <c r="H391" s="37" t="s">
        <v>416</v>
      </c>
      <c r="I391" s="38"/>
      <c r="J391" s="39"/>
      <c r="K391" s="58"/>
      <c r="L391" s="58"/>
      <c r="M391" s="58"/>
      <c r="N391" s="58"/>
      <c r="O391" s="58"/>
      <c r="P391" s="58"/>
      <c r="Q391" s="58"/>
      <c r="R391" s="58"/>
      <c r="S391" s="58"/>
      <c r="T391" s="58"/>
      <c r="U391" s="9"/>
      <c r="V391" s="9"/>
      <c r="W391" s="9"/>
      <c r="X391" s="9"/>
      <c r="Y391" s="9"/>
      <c r="Z391" s="9"/>
      <c r="AA391" s="9"/>
      <c r="AB391" s="9"/>
      <c r="AC391" s="9"/>
      <c r="AD391" s="9"/>
      <c r="AE391" s="9"/>
      <c r="AF391" s="9"/>
      <c r="AG391" s="9"/>
    </row>
    <row r="392" spans="1:1025" customHeight="1" ht="21.6">
      <c r="A392" s="2" t="s">
        <v>0</v>
      </c>
      <c r="B392" s="2">
        <v>378</v>
      </c>
      <c r="C392" s="2" t="str">
        <f>IF(G392=0,"",IF(ISTEXT(G392),"",B392))</f>
        <v/>
      </c>
      <c r="D392" s="2" t="s">
        <v>0</v>
      </c>
      <c r="E392" s="2" t="s">
        <v>0</v>
      </c>
      <c r="F392" s="2" t="s">
        <v>0</v>
      </c>
      <c r="G392" s="39">
        <f>SUM(J392:T392)</f>
        <v>0</v>
      </c>
      <c r="H392" s="37" t="s">
        <v>417</v>
      </c>
      <c r="I392" s="38"/>
      <c r="J392" s="39"/>
      <c r="K392" s="58"/>
      <c r="L392" s="58"/>
      <c r="M392" s="58"/>
      <c r="N392" s="58"/>
      <c r="O392" s="58"/>
      <c r="P392" s="58"/>
      <c r="Q392" s="58"/>
      <c r="R392" s="58"/>
      <c r="S392" s="58"/>
      <c r="T392" s="58"/>
      <c r="U392" s="9"/>
      <c r="V392" s="9"/>
      <c r="W392" s="9"/>
      <c r="X392" s="9"/>
      <c r="Y392" s="9"/>
      <c r="Z392" s="9"/>
      <c r="AA392" s="9"/>
      <c r="AB392" s="9"/>
      <c r="AC392" s="9"/>
      <c r="AD392" s="9"/>
      <c r="AE392" s="9"/>
      <c r="AF392" s="9"/>
      <c r="AG392" s="9"/>
    </row>
    <row r="393" spans="1:1025" customHeight="1" ht="21.6">
      <c r="A393" s="2" t="s">
        <v>0</v>
      </c>
      <c r="B393" s="2">
        <v>379</v>
      </c>
      <c r="C393" s="2" t="str">
        <f>IF(G393=0,"",IF(ISTEXT(G393),"",B393))</f>
        <v/>
      </c>
      <c r="D393" s="2" t="s">
        <v>0</v>
      </c>
      <c r="E393" s="2" t="s">
        <v>0</v>
      </c>
      <c r="F393" s="2" t="s">
        <v>0</v>
      </c>
      <c r="G393" s="39">
        <f>SUM(J393:T393)</f>
        <v>0</v>
      </c>
      <c r="H393" s="37" t="s">
        <v>418</v>
      </c>
      <c r="I393" s="38"/>
      <c r="J393" s="39"/>
      <c r="K393" s="58"/>
      <c r="L393" s="58"/>
      <c r="M393" s="58"/>
      <c r="N393" s="58"/>
      <c r="O393" s="58"/>
      <c r="P393" s="58"/>
      <c r="Q393" s="58"/>
      <c r="R393" s="58"/>
      <c r="S393" s="58"/>
      <c r="T393" s="58"/>
      <c r="U393" s="9"/>
      <c r="V393" s="9"/>
      <c r="W393" s="9"/>
      <c r="X393" s="9"/>
      <c r="Y393" s="9"/>
      <c r="Z393" s="9"/>
      <c r="AA393" s="9"/>
      <c r="AB393" s="9"/>
      <c r="AC393" s="9"/>
      <c r="AD393" s="9"/>
      <c r="AE393" s="9"/>
      <c r="AF393" s="9"/>
      <c r="AG393" s="9"/>
    </row>
    <row r="394" spans="1:1025" customHeight="1" ht="21.6">
      <c r="A394" s="2" t="s">
        <v>0</v>
      </c>
      <c r="B394" s="2">
        <v>380</v>
      </c>
      <c r="C394" s="2" t="str">
        <f>IF(SUM(G395:G399)&gt;0,B394,"")</f>
        <v/>
      </c>
      <c r="D394" s="2">
        <v>1</v>
      </c>
      <c r="E394" s="2" t="s">
        <v>0</v>
      </c>
      <c r="F394" s="2" t="s">
        <v>0</v>
      </c>
      <c r="G394" s="48"/>
      <c r="H394" s="48" t="s">
        <v>419</v>
      </c>
      <c r="I394" s="48"/>
      <c r="J394" s="48"/>
      <c r="K394" s="48"/>
      <c r="L394" s="48"/>
      <c r="M394" s="48"/>
      <c r="N394" s="48"/>
      <c r="O394" s="48"/>
      <c r="P394" s="48"/>
      <c r="Q394" s="48"/>
      <c r="R394" s="48"/>
      <c r="S394" s="48"/>
      <c r="T394" s="49">
        <f>SUM(G395:G399)</f>
        <v>0</v>
      </c>
      <c r="U394" s="9"/>
      <c r="V394" s="9"/>
      <c r="W394" s="9"/>
      <c r="X394" s="9"/>
      <c r="Y394" s="9"/>
      <c r="Z394" s="9"/>
      <c r="AA394" s="9"/>
      <c r="AB394" s="9"/>
      <c r="AC394" s="9"/>
      <c r="AD394" s="9"/>
      <c r="AE394" s="9"/>
      <c r="AF394" s="9"/>
      <c r="AG394" s="9"/>
    </row>
    <row r="395" spans="1:1025" customHeight="1" ht="21.6">
      <c r="A395" s="2" t="s">
        <v>0</v>
      </c>
      <c r="B395" s="2">
        <v>381</v>
      </c>
      <c r="C395" s="2" t="str">
        <f>IF(SUM(C396:C399)&gt;0,B395,"")</f>
        <v/>
      </c>
      <c r="D395" s="2">
        <v>2</v>
      </c>
      <c r="E395" s="2" t="s">
        <v>53</v>
      </c>
      <c r="F395" s="2" t="s">
        <v>54</v>
      </c>
      <c r="G395" s="58" t="s">
        <v>55</v>
      </c>
      <c r="H395" s="51" t="s">
        <v>420</v>
      </c>
      <c r="I395" s="58"/>
      <c r="J395" s="58" t="s">
        <v>394</v>
      </c>
      <c r="K395" s="58" t="s">
        <v>421</v>
      </c>
      <c r="L395" s="58"/>
      <c r="M395" s="58"/>
      <c r="N395" s="58"/>
      <c r="O395" s="58"/>
      <c r="P395" s="58"/>
      <c r="Q395" s="58"/>
      <c r="R395" s="58"/>
      <c r="S395" s="58"/>
      <c r="T395" s="58"/>
      <c r="U395" s="9"/>
      <c r="V395" s="9"/>
      <c r="W395" s="9"/>
      <c r="X395" s="9"/>
      <c r="Y395" s="9"/>
      <c r="Z395" s="9"/>
      <c r="AA395" s="9"/>
      <c r="AB395" s="9"/>
      <c r="AC395" s="9"/>
      <c r="AD395" s="9"/>
      <c r="AE395" s="9"/>
      <c r="AF395" s="9"/>
      <c r="AG395" s="9"/>
    </row>
    <row r="396" spans="1:1025" customHeight="1" ht="21.6">
      <c r="A396" s="2" t="s">
        <v>0</v>
      </c>
      <c r="B396" s="2">
        <v>382</v>
      </c>
      <c r="C396" s="2" t="str">
        <f>IF(G396=0,"",IF(ISTEXT(G396),"",B396))</f>
        <v/>
      </c>
      <c r="D396" s="2" t="s">
        <v>0</v>
      </c>
      <c r="E396" s="2" t="s">
        <v>0</v>
      </c>
      <c r="F396" s="2" t="s">
        <v>0</v>
      </c>
      <c r="G396" s="39">
        <f>SUM(J396,(SUM(K396) * 6))</f>
        <v>0</v>
      </c>
      <c r="H396" s="37" t="s">
        <v>422</v>
      </c>
      <c r="I396" s="38"/>
      <c r="J396" s="39"/>
      <c r="K396" s="39"/>
      <c r="L396" s="58"/>
      <c r="M396" s="58"/>
      <c r="N396" s="58"/>
      <c r="O396" s="58"/>
      <c r="P396" s="58"/>
      <c r="Q396" s="58"/>
      <c r="R396" s="58"/>
      <c r="S396" s="58"/>
      <c r="T396" s="58"/>
      <c r="U396" s="9"/>
      <c r="V396" s="9"/>
      <c r="W396" s="9"/>
      <c r="X396" s="9"/>
      <c r="Y396" s="9"/>
      <c r="Z396" s="9"/>
      <c r="AA396" s="9"/>
      <c r="AB396" s="9"/>
      <c r="AC396" s="9"/>
      <c r="AD396" s="9"/>
      <c r="AE396" s="9"/>
      <c r="AF396" s="9"/>
      <c r="AG396" s="9"/>
    </row>
    <row r="397" spans="1:1025" customHeight="1" ht="21.6">
      <c r="A397" s="2" t="s">
        <v>0</v>
      </c>
      <c r="B397" s="2">
        <v>383</v>
      </c>
      <c r="C397" s="2" t="str">
        <f>IF(G397=0,"",IF(ISTEXT(G397),"",B397))</f>
        <v/>
      </c>
      <c r="D397" s="2" t="s">
        <v>0</v>
      </c>
      <c r="E397" s="2" t="s">
        <v>0</v>
      </c>
      <c r="F397" s="2" t="s">
        <v>0</v>
      </c>
      <c r="G397" s="39">
        <f>SUM(J397,(SUM(K397) * 6))</f>
        <v>0</v>
      </c>
      <c r="H397" s="37" t="s">
        <v>423</v>
      </c>
      <c r="I397" s="38"/>
      <c r="J397" s="39"/>
      <c r="K397" s="39"/>
      <c r="L397" s="58"/>
      <c r="M397" s="58"/>
      <c r="N397" s="58"/>
      <c r="O397" s="58"/>
      <c r="P397" s="58"/>
      <c r="Q397" s="58"/>
      <c r="R397" s="58"/>
      <c r="S397" s="58"/>
      <c r="T397" s="58"/>
      <c r="U397" s="9"/>
      <c r="V397" s="9"/>
      <c r="W397" s="9"/>
      <c r="X397" s="9"/>
      <c r="Y397" s="9"/>
      <c r="Z397" s="9"/>
      <c r="AA397" s="9"/>
      <c r="AB397" s="9"/>
      <c r="AC397" s="9"/>
      <c r="AD397" s="9"/>
      <c r="AE397" s="9"/>
      <c r="AF397" s="9"/>
      <c r="AG397" s="9"/>
    </row>
    <row r="398" spans="1:1025" customHeight="1" ht="21.6">
      <c r="A398" s="2" t="s">
        <v>0</v>
      </c>
      <c r="B398" s="2">
        <v>384</v>
      </c>
      <c r="C398" s="2" t="str">
        <f>IF(G398=0,"",IF(ISTEXT(G398),"",B398))</f>
        <v/>
      </c>
      <c r="D398" s="2" t="s">
        <v>0</v>
      </c>
      <c r="E398" s="2" t="s">
        <v>0</v>
      </c>
      <c r="F398" s="2" t="s">
        <v>0</v>
      </c>
      <c r="G398" s="39">
        <f>SUM(J398,(SUM(K398) * 6))</f>
        <v>0</v>
      </c>
      <c r="H398" s="37" t="s">
        <v>424</v>
      </c>
      <c r="I398" s="38"/>
      <c r="J398" s="39"/>
      <c r="K398" s="39"/>
      <c r="L398" s="58"/>
      <c r="M398" s="58"/>
      <c r="N398" s="58"/>
      <c r="O398" s="58"/>
      <c r="P398" s="58"/>
      <c r="Q398" s="58"/>
      <c r="R398" s="58"/>
      <c r="S398" s="58"/>
      <c r="T398" s="58"/>
      <c r="U398" s="9"/>
      <c r="V398" s="9"/>
      <c r="W398" s="9"/>
      <c r="X398" s="9"/>
      <c r="Y398" s="9"/>
      <c r="Z398" s="9"/>
      <c r="AA398" s="9"/>
      <c r="AB398" s="9"/>
      <c r="AC398" s="9"/>
      <c r="AD398" s="9"/>
      <c r="AE398" s="9"/>
      <c r="AF398" s="9"/>
      <c r="AG398" s="9"/>
    </row>
    <row r="399" spans="1:1025" customHeight="1" ht="21.6">
      <c r="A399" s="2" t="s">
        <v>0</v>
      </c>
      <c r="B399" s="2">
        <v>385</v>
      </c>
      <c r="C399" s="2" t="str">
        <f>IF(G399=0,"",IF(ISTEXT(G399),"",B399))</f>
        <v/>
      </c>
      <c r="D399" s="2" t="s">
        <v>0</v>
      </c>
      <c r="E399" s="2" t="s">
        <v>0</v>
      </c>
      <c r="F399" s="2" t="s">
        <v>0</v>
      </c>
      <c r="G399" s="39">
        <f>SUM(J399,(SUM(K399) * 6))</f>
        <v>0</v>
      </c>
      <c r="H399" s="37" t="s">
        <v>425</v>
      </c>
      <c r="I399" s="38"/>
      <c r="J399" s="39"/>
      <c r="K399" s="39"/>
      <c r="L399" s="58"/>
      <c r="M399" s="58"/>
      <c r="N399" s="58"/>
      <c r="O399" s="58"/>
      <c r="P399" s="58"/>
      <c r="Q399" s="58"/>
      <c r="R399" s="58"/>
      <c r="S399" s="58"/>
      <c r="T399" s="58"/>
      <c r="U399" s="64"/>
      <c r="V399" s="64"/>
      <c r="W399" s="64"/>
      <c r="X399" s="64"/>
      <c r="Y399" s="64"/>
      <c r="Z399" s="64"/>
      <c r="AA399" s="64"/>
      <c r="AB399" s="64"/>
      <c r="AC399" s="64"/>
      <c r="AD399" s="64"/>
      <c r="AE399" s="64"/>
      <c r="AF399" s="64"/>
      <c r="AG399" s="64"/>
    </row>
    <row r="400" spans="1:1025" customHeight="1" ht="21.6">
      <c r="A400" s="2" t="s">
        <v>0</v>
      </c>
      <c r="B400" s="2">
        <v>386</v>
      </c>
      <c r="C400" s="2" t="str">
        <f>IF(SUM(G401:G420)&gt;0,B400,"")</f>
        <v/>
      </c>
      <c r="D400" s="2">
        <v>1</v>
      </c>
      <c r="E400" s="2" t="s">
        <v>0</v>
      </c>
      <c r="F400" s="2" t="s">
        <v>0</v>
      </c>
      <c r="G400" s="48"/>
      <c r="H400" s="48" t="s">
        <v>426</v>
      </c>
      <c r="I400" s="48"/>
      <c r="J400" s="48"/>
      <c r="K400" s="48"/>
      <c r="L400" s="48"/>
      <c r="M400" s="48"/>
      <c r="N400" s="48"/>
      <c r="O400" s="48"/>
      <c r="P400" s="48"/>
      <c r="Q400" s="48"/>
      <c r="R400" s="48"/>
      <c r="S400" s="48"/>
      <c r="T400" s="49">
        <f>SUM(G401:G420)</f>
        <v>0</v>
      </c>
      <c r="U400" s="9"/>
      <c r="V400" s="9"/>
      <c r="W400" s="9"/>
      <c r="X400" s="9"/>
      <c r="Y400" s="9"/>
      <c r="Z400" s="9"/>
      <c r="AA400" s="9"/>
      <c r="AB400" s="9"/>
      <c r="AC400" s="9"/>
      <c r="AD400" s="9"/>
      <c r="AE400" s="9"/>
      <c r="AF400" s="9"/>
      <c r="AG400" s="9"/>
    </row>
    <row r="401" spans="1:1025" customHeight="1" ht="21.6">
      <c r="A401" s="2" t="s">
        <v>0</v>
      </c>
      <c r="B401" s="2">
        <v>387</v>
      </c>
      <c r="C401" s="2" t="str">
        <f>IF(SUM(C402:C403)&gt;0,B401,"")</f>
        <v/>
      </c>
      <c r="D401" s="2">
        <v>2</v>
      </c>
      <c r="E401" s="2" t="s">
        <v>53</v>
      </c>
      <c r="F401" s="2" t="s">
        <v>54</v>
      </c>
      <c r="G401" s="58" t="s">
        <v>55</v>
      </c>
      <c r="H401" s="51" t="s">
        <v>427</v>
      </c>
      <c r="I401" s="58"/>
      <c r="J401" s="58" t="s">
        <v>57</v>
      </c>
      <c r="K401" s="58" t="s">
        <v>428</v>
      </c>
      <c r="L401" s="58" t="s">
        <v>429</v>
      </c>
      <c r="M401" s="58" t="s">
        <v>430</v>
      </c>
      <c r="N401" s="58" t="s">
        <v>431</v>
      </c>
      <c r="O401" s="58"/>
      <c r="P401" s="58"/>
      <c r="Q401" s="58"/>
      <c r="R401" s="58"/>
      <c r="S401" s="58"/>
      <c r="T401" s="58"/>
      <c r="U401" s="9"/>
      <c r="V401" s="9"/>
      <c r="W401" s="9"/>
      <c r="X401" s="9"/>
      <c r="Y401" s="9"/>
      <c r="Z401" s="9"/>
      <c r="AA401" s="9"/>
      <c r="AB401" s="9"/>
      <c r="AC401" s="9"/>
      <c r="AD401" s="9"/>
      <c r="AE401" s="9"/>
      <c r="AF401" s="9"/>
      <c r="AG401" s="9"/>
    </row>
    <row r="402" spans="1:1025" customHeight="1" ht="21.6">
      <c r="A402" s="2" t="s">
        <v>0</v>
      </c>
      <c r="B402" s="2">
        <v>388</v>
      </c>
      <c r="C402" s="2" t="str">
        <f>IF(G402=0,"",IF(ISTEXT(G402),"",B402))</f>
        <v/>
      </c>
      <c r="D402" s="2" t="s">
        <v>0</v>
      </c>
      <c r="E402" s="2" t="s">
        <v>0</v>
      </c>
      <c r="F402" s="2" t="s">
        <v>0</v>
      </c>
      <c r="G402" s="39">
        <f>SUM(J402:T402)</f>
        <v>0</v>
      </c>
      <c r="H402" s="37" t="s">
        <v>432</v>
      </c>
      <c r="I402" s="38"/>
      <c r="J402" s="39"/>
      <c r="K402" s="39"/>
      <c r="L402" s="43" t="s">
        <v>26</v>
      </c>
      <c r="M402" s="39"/>
      <c r="N402" s="45" t="s">
        <v>66</v>
      </c>
      <c r="O402" s="58"/>
      <c r="P402" s="58"/>
      <c r="Q402" s="58"/>
      <c r="R402" s="58"/>
      <c r="S402" s="58"/>
      <c r="T402" s="58"/>
      <c r="U402" s="9"/>
      <c r="V402" s="9"/>
      <c r="W402" s="9"/>
      <c r="X402" s="9"/>
      <c r="Y402" s="9"/>
      <c r="Z402" s="9"/>
      <c r="AA402" s="9"/>
      <c r="AB402" s="9"/>
      <c r="AC402" s="9"/>
      <c r="AD402" s="9"/>
      <c r="AE402" s="9"/>
      <c r="AF402" s="9"/>
      <c r="AG402" s="9"/>
    </row>
    <row r="403" spans="1:1025" customHeight="1" ht="21.6">
      <c r="A403" s="2" t="s">
        <v>0</v>
      </c>
      <c r="B403" s="2">
        <v>389</v>
      </c>
      <c r="C403" s="2" t="str">
        <f>IF(G403=0,"",IF(ISTEXT(G403),"",B403))</f>
        <v/>
      </c>
      <c r="D403" s="2" t="s">
        <v>0</v>
      </c>
      <c r="E403" s="2" t="s">
        <v>0</v>
      </c>
      <c r="F403" s="2" t="s">
        <v>0</v>
      </c>
      <c r="G403" s="39">
        <f>SUM(J403:T403)</f>
        <v>0</v>
      </c>
      <c r="H403" s="37" t="s">
        <v>433</v>
      </c>
      <c r="I403" s="38"/>
      <c r="J403" s="39"/>
      <c r="K403" s="39"/>
      <c r="L403" s="45" t="s">
        <v>66</v>
      </c>
      <c r="M403" s="45" t="s">
        <v>66</v>
      </c>
      <c r="N403" s="39"/>
      <c r="O403" s="58"/>
      <c r="P403" s="58"/>
      <c r="Q403" s="58"/>
      <c r="R403" s="58"/>
      <c r="S403" s="58"/>
      <c r="T403" s="58"/>
      <c r="U403" s="9"/>
      <c r="V403" s="9"/>
      <c r="W403" s="9"/>
      <c r="X403" s="9"/>
      <c r="Y403" s="9"/>
      <c r="Z403" s="9"/>
      <c r="AA403" s="9"/>
      <c r="AB403" s="9"/>
      <c r="AC403" s="9"/>
      <c r="AD403" s="9"/>
      <c r="AE403" s="9"/>
      <c r="AF403" s="9"/>
      <c r="AG403" s="9"/>
    </row>
    <row r="404" spans="1:1025" customHeight="1" ht="21.6">
      <c r="A404" s="2" t="s">
        <v>0</v>
      </c>
      <c r="B404" s="2">
        <v>390</v>
      </c>
      <c r="C404" s="2" t="str">
        <f>IF(SUM(C405:C405)&gt;0,B404,"")</f>
        <v/>
      </c>
      <c r="D404" s="2">
        <v>2</v>
      </c>
      <c r="E404" s="2" t="s">
        <v>53</v>
      </c>
      <c r="F404" s="2" t="s">
        <v>54</v>
      </c>
      <c r="G404" s="58" t="s">
        <v>55</v>
      </c>
      <c r="H404" s="51" t="s">
        <v>427</v>
      </c>
      <c r="I404" s="58"/>
      <c r="J404" s="58" t="s">
        <v>57</v>
      </c>
      <c r="K404" s="58" t="s">
        <v>428</v>
      </c>
      <c r="L404" s="58" t="s">
        <v>429</v>
      </c>
      <c r="M404" s="58" t="s">
        <v>434</v>
      </c>
      <c r="N404" s="58" t="s">
        <v>435</v>
      </c>
      <c r="O404" s="58"/>
      <c r="P404" s="58"/>
      <c r="Q404" s="58"/>
      <c r="R404" s="58"/>
      <c r="S404" s="58"/>
      <c r="T404" s="58"/>
      <c r="U404" s="64"/>
      <c r="V404" s="64"/>
      <c r="W404" s="64"/>
      <c r="X404" s="64"/>
      <c r="Y404" s="64"/>
      <c r="Z404" s="64"/>
      <c r="AA404" s="64"/>
      <c r="AB404" s="64"/>
      <c r="AC404" s="64"/>
      <c r="AD404" s="64"/>
      <c r="AE404" s="64"/>
      <c r="AF404" s="64"/>
      <c r="AG404" s="64"/>
    </row>
    <row r="405" spans="1:1025" customHeight="1" ht="21.6">
      <c r="A405" s="2" t="s">
        <v>0</v>
      </c>
      <c r="B405" s="2">
        <v>391</v>
      </c>
      <c r="C405" s="2" t="str">
        <f>IF(G405=0,"",IF(ISTEXT(G405),"",B405))</f>
        <v/>
      </c>
      <c r="D405" s="2" t="s">
        <v>0</v>
      </c>
      <c r="E405" s="2" t="s">
        <v>0</v>
      </c>
      <c r="F405" s="2" t="s">
        <v>0</v>
      </c>
      <c r="G405" s="39">
        <f>SUM(J405:T405)</f>
        <v>0</v>
      </c>
      <c r="H405" s="37" t="s">
        <v>436</v>
      </c>
      <c r="I405" s="38"/>
      <c r="J405" s="39"/>
      <c r="K405" s="39"/>
      <c r="L405" s="43" t="s">
        <v>26</v>
      </c>
      <c r="M405" s="39"/>
      <c r="N405" s="39"/>
      <c r="O405" s="58"/>
      <c r="P405" s="58"/>
      <c r="Q405" s="58"/>
      <c r="R405" s="58"/>
      <c r="S405" s="58"/>
      <c r="T405" s="58"/>
      <c r="U405" s="9"/>
      <c r="V405" s="9"/>
      <c r="W405" s="9"/>
      <c r="X405" s="9"/>
      <c r="Y405" s="9"/>
      <c r="Z405" s="9"/>
      <c r="AA405" s="9"/>
      <c r="AB405" s="9"/>
      <c r="AC405" s="9"/>
      <c r="AD405" s="9"/>
      <c r="AE405" s="9"/>
      <c r="AF405" s="9"/>
      <c r="AG405" s="9"/>
    </row>
    <row r="406" spans="1:1025" customHeight="1" ht="21.6">
      <c r="A406" s="2" t="s">
        <v>0</v>
      </c>
      <c r="B406" s="2">
        <v>392</v>
      </c>
      <c r="C406" s="2" t="str">
        <f>IF(SUM(C407:C407)&gt;0,B406,"")</f>
        <v/>
      </c>
      <c r="D406" s="2">
        <v>2</v>
      </c>
      <c r="E406" s="2" t="s">
        <v>53</v>
      </c>
      <c r="F406" s="2" t="s">
        <v>54</v>
      </c>
      <c r="G406" s="58" t="s">
        <v>55</v>
      </c>
      <c r="H406" s="51" t="s">
        <v>427</v>
      </c>
      <c r="I406" s="58"/>
      <c r="J406" s="58" t="s">
        <v>57</v>
      </c>
      <c r="K406" s="58" t="s">
        <v>437</v>
      </c>
      <c r="L406" s="58" t="s">
        <v>438</v>
      </c>
      <c r="M406" s="58" t="s">
        <v>439</v>
      </c>
      <c r="N406" s="58" t="s">
        <v>440</v>
      </c>
      <c r="O406" s="58" t="s">
        <v>441</v>
      </c>
      <c r="P406" s="58" t="s">
        <v>442</v>
      </c>
      <c r="Q406" s="58" t="s">
        <v>428</v>
      </c>
      <c r="R406" s="58" t="s">
        <v>443</v>
      </c>
      <c r="S406" s="58" t="s">
        <v>444</v>
      </c>
      <c r="T406" s="58" t="s">
        <v>445</v>
      </c>
      <c r="U406" s="9" t="s">
        <v>446</v>
      </c>
      <c r="V406" s="9" t="s">
        <v>447</v>
      </c>
      <c r="W406" s="9" t="s">
        <v>448</v>
      </c>
      <c r="X406" s="9" t="s">
        <v>449</v>
      </c>
      <c r="Y406" s="9" t="s">
        <v>450</v>
      </c>
      <c r="Z406" s="9"/>
      <c r="AA406" s="9"/>
      <c r="AB406" s="9"/>
      <c r="AC406" s="9"/>
      <c r="AD406" s="9"/>
      <c r="AE406" s="9"/>
      <c r="AF406" s="9"/>
      <c r="AG406" s="9"/>
    </row>
    <row r="407" spans="1:1025" customHeight="1" ht="21.6">
      <c r="A407" s="2" t="s">
        <v>0</v>
      </c>
      <c r="B407" s="2">
        <v>393</v>
      </c>
      <c r="C407" s="2" t="str">
        <f>IF(G407=0,"",IF(ISTEXT(G407),"",B407))</f>
        <v/>
      </c>
      <c r="D407" s="2" t="s">
        <v>0</v>
      </c>
      <c r="E407" s="2" t="s">
        <v>0</v>
      </c>
      <c r="F407" s="2" t="s">
        <v>0</v>
      </c>
      <c r="G407" s="39">
        <f>SUM(J407:T407)</f>
        <v>0</v>
      </c>
      <c r="H407" s="37" t="s">
        <v>451</v>
      </c>
      <c r="I407" s="38"/>
      <c r="J407" s="39"/>
      <c r="K407" s="39"/>
      <c r="L407" s="39"/>
      <c r="M407" s="43" t="s">
        <v>26</v>
      </c>
      <c r="N407" s="39"/>
      <c r="O407" s="39"/>
      <c r="P407" s="39"/>
      <c r="Q407" s="39"/>
      <c r="R407" s="39"/>
      <c r="S407" s="39"/>
      <c r="T407" s="43" t="s">
        <v>26</v>
      </c>
      <c r="U407" s="39"/>
      <c r="V407" s="39"/>
      <c r="W407" s="39"/>
      <c r="X407" s="39"/>
      <c r="Y407" s="39"/>
      <c r="Z407" s="64"/>
      <c r="AA407" s="64"/>
      <c r="AB407" s="64"/>
      <c r="AC407" s="64"/>
      <c r="AD407" s="64"/>
      <c r="AE407" s="64"/>
      <c r="AF407" s="64"/>
      <c r="AG407" s="64"/>
    </row>
    <row r="408" spans="1:1025" customHeight="1" ht="21.6">
      <c r="A408" s="2" t="s">
        <v>0</v>
      </c>
      <c r="B408" s="2">
        <v>394</v>
      </c>
      <c r="C408" s="2" t="str">
        <f>IF(SUM(C409:C410)&gt;0,B408,"")</f>
        <v/>
      </c>
      <c r="D408" s="2">
        <v>2</v>
      </c>
      <c r="E408" s="2" t="s">
        <v>53</v>
      </c>
      <c r="F408" s="2" t="s">
        <v>54</v>
      </c>
      <c r="G408" s="58" t="s">
        <v>55</v>
      </c>
      <c r="H408" s="51" t="s">
        <v>427</v>
      </c>
      <c r="I408" s="58"/>
      <c r="J408" s="58" t="s">
        <v>57</v>
      </c>
      <c r="K408" s="58" t="s">
        <v>452</v>
      </c>
      <c r="L408" s="58" t="s">
        <v>453</v>
      </c>
      <c r="M408" s="58" t="s">
        <v>454</v>
      </c>
      <c r="N408" s="58" t="s">
        <v>455</v>
      </c>
      <c r="O408" s="58" t="s">
        <v>456</v>
      </c>
      <c r="P408" s="58"/>
      <c r="Q408" s="58"/>
      <c r="R408" s="58"/>
      <c r="S408" s="58"/>
      <c r="T408" s="58"/>
      <c r="U408" s="9"/>
      <c r="V408" s="9"/>
      <c r="W408" s="9"/>
      <c r="X408" s="9"/>
      <c r="Y408" s="9"/>
      <c r="Z408" s="9"/>
      <c r="AA408" s="9"/>
      <c r="AB408" s="9"/>
      <c r="AC408" s="9"/>
      <c r="AD408" s="9"/>
      <c r="AE408" s="9"/>
      <c r="AF408" s="9"/>
      <c r="AG408" s="9"/>
    </row>
    <row r="409" spans="1:1025" customHeight="1" ht="21.6">
      <c r="A409" s="2" t="s">
        <v>0</v>
      </c>
      <c r="B409" s="2">
        <v>395</v>
      </c>
      <c r="C409" s="2" t="str">
        <f>IF(G409=0,"",IF(ISTEXT(G409),"",B409))</f>
        <v/>
      </c>
      <c r="D409" s="2" t="s">
        <v>0</v>
      </c>
      <c r="E409" s="2" t="s">
        <v>0</v>
      </c>
      <c r="F409" s="2" t="s">
        <v>0</v>
      </c>
      <c r="G409" s="39">
        <f>SUM(J409:T409)</f>
        <v>0</v>
      </c>
      <c r="H409" s="37" t="s">
        <v>457</v>
      </c>
      <c r="I409" s="38"/>
      <c r="J409" s="39"/>
      <c r="K409" s="39"/>
      <c r="L409" s="39"/>
      <c r="M409" s="39"/>
      <c r="N409" s="39"/>
      <c r="O409" s="45" t="s">
        <v>66</v>
      </c>
      <c r="P409" s="58"/>
      <c r="Q409" s="58"/>
      <c r="R409" s="58"/>
      <c r="S409" s="58"/>
      <c r="T409" s="58"/>
      <c r="U409" s="9"/>
      <c r="V409" s="9"/>
      <c r="W409" s="9"/>
      <c r="X409" s="9"/>
      <c r="Y409" s="9"/>
      <c r="Z409" s="9"/>
      <c r="AA409" s="9"/>
      <c r="AB409" s="9"/>
      <c r="AC409" s="9"/>
      <c r="AD409" s="9"/>
      <c r="AE409" s="9"/>
      <c r="AF409" s="9"/>
      <c r="AG409" s="9"/>
    </row>
    <row r="410" spans="1:1025" customHeight="1" ht="21.6">
      <c r="A410" s="2" t="s">
        <v>0</v>
      </c>
      <c r="B410" s="2">
        <v>396</v>
      </c>
      <c r="C410" s="2" t="str">
        <f>IF(G410=0,"",IF(ISTEXT(G410),"",B410))</f>
        <v/>
      </c>
      <c r="D410" s="2" t="s">
        <v>0</v>
      </c>
      <c r="E410" s="2" t="s">
        <v>0</v>
      </c>
      <c r="F410" s="2" t="s">
        <v>0</v>
      </c>
      <c r="G410" s="39">
        <f>SUM(J410:T410)</f>
        <v>0</v>
      </c>
      <c r="H410" s="37" t="s">
        <v>458</v>
      </c>
      <c r="I410" s="38"/>
      <c r="J410" s="39"/>
      <c r="K410" s="39"/>
      <c r="L410" s="39"/>
      <c r="M410" s="39"/>
      <c r="N410" s="45" t="s">
        <v>66</v>
      </c>
      <c r="O410" s="39"/>
      <c r="P410" s="58"/>
      <c r="Q410" s="58"/>
      <c r="R410" s="58"/>
      <c r="S410" s="58"/>
      <c r="T410" s="58"/>
      <c r="U410" s="9"/>
      <c r="V410" s="9"/>
      <c r="W410" s="9"/>
      <c r="X410" s="9"/>
      <c r="Y410" s="9"/>
      <c r="Z410" s="9"/>
      <c r="AA410" s="9"/>
      <c r="AB410" s="9"/>
      <c r="AC410" s="9"/>
      <c r="AD410" s="9"/>
      <c r="AE410" s="9"/>
      <c r="AF410" s="9"/>
      <c r="AG410" s="9"/>
    </row>
    <row r="411" spans="1:1025" customHeight="1" ht="21.6">
      <c r="A411" s="2" t="s">
        <v>0</v>
      </c>
      <c r="B411" s="2">
        <v>397</v>
      </c>
      <c r="C411" s="2" t="str">
        <f>IF(SUM(C412:C416)&gt;0,B411,"")</f>
        <v/>
      </c>
      <c r="D411" s="2">
        <v>2</v>
      </c>
      <c r="E411" s="2" t="s">
        <v>53</v>
      </c>
      <c r="F411" s="2" t="s">
        <v>54</v>
      </c>
      <c r="G411" s="58" t="s">
        <v>55</v>
      </c>
      <c r="H411" s="51" t="s">
        <v>427</v>
      </c>
      <c r="I411" s="58"/>
      <c r="J411" s="58" t="s">
        <v>57</v>
      </c>
      <c r="K411" s="58" t="s">
        <v>459</v>
      </c>
      <c r="L411" s="58" t="s">
        <v>460</v>
      </c>
      <c r="M411" s="58" t="s">
        <v>428</v>
      </c>
      <c r="N411" s="58" t="s">
        <v>461</v>
      </c>
      <c r="O411" s="58"/>
      <c r="P411" s="58"/>
      <c r="Q411" s="58"/>
      <c r="R411" s="58"/>
      <c r="S411" s="58"/>
      <c r="T411" s="58"/>
      <c r="U411" s="9"/>
      <c r="V411" s="9"/>
      <c r="W411" s="9"/>
      <c r="X411" s="9"/>
      <c r="Y411" s="9"/>
      <c r="Z411" s="9"/>
      <c r="AA411" s="9"/>
      <c r="AB411" s="9"/>
      <c r="AC411" s="9"/>
      <c r="AD411" s="9"/>
      <c r="AE411" s="9"/>
      <c r="AF411" s="9"/>
      <c r="AG411" s="9"/>
    </row>
    <row r="412" spans="1:1025" customHeight="1" ht="21.6">
      <c r="A412" s="2" t="s">
        <v>0</v>
      </c>
      <c r="B412" s="2">
        <v>398</v>
      </c>
      <c r="C412" s="2" t="str">
        <f>IF(G412=0,"",IF(ISTEXT(G412),"",B412))</f>
        <v/>
      </c>
      <c r="D412" s="2" t="s">
        <v>0</v>
      </c>
      <c r="E412" s="2" t="s">
        <v>0</v>
      </c>
      <c r="F412" s="2" t="s">
        <v>0</v>
      </c>
      <c r="G412" s="39">
        <f>SUM(J412:T412)</f>
        <v>0</v>
      </c>
      <c r="H412" s="37" t="s">
        <v>57</v>
      </c>
      <c r="I412" s="38"/>
      <c r="J412" s="39"/>
      <c r="K412" s="43" t="s">
        <v>26</v>
      </c>
      <c r="L412" s="39"/>
      <c r="M412" s="39"/>
      <c r="N412" s="39"/>
      <c r="O412" s="58"/>
      <c r="P412" s="58"/>
      <c r="Q412" s="58"/>
      <c r="R412" s="58"/>
      <c r="S412" s="58"/>
      <c r="T412" s="58"/>
      <c r="U412" s="9"/>
      <c r="V412" s="9"/>
      <c r="W412" s="9"/>
      <c r="X412" s="9"/>
      <c r="Y412" s="9"/>
      <c r="Z412" s="9"/>
      <c r="AA412" s="9"/>
      <c r="AB412" s="9"/>
      <c r="AC412" s="9"/>
      <c r="AD412" s="9"/>
      <c r="AE412" s="9"/>
      <c r="AF412" s="9"/>
      <c r="AG412" s="9"/>
    </row>
    <row r="413" spans="1:1025" customHeight="1" ht="21.6">
      <c r="A413" s="2" t="s">
        <v>0</v>
      </c>
      <c r="B413" s="2">
        <v>399</v>
      </c>
      <c r="C413" s="2" t="str">
        <f>IF(G413=0,"",IF(ISTEXT(G413),"",B413))</f>
        <v/>
      </c>
      <c r="D413" s="2" t="s">
        <v>0</v>
      </c>
      <c r="E413" s="2" t="s">
        <v>0</v>
      </c>
      <c r="F413" s="2" t="s">
        <v>0</v>
      </c>
      <c r="G413" s="39">
        <f>SUM(J413:T413)</f>
        <v>0</v>
      </c>
      <c r="H413" s="37" t="s">
        <v>459</v>
      </c>
      <c r="I413" s="38"/>
      <c r="J413" s="43" t="s">
        <v>26</v>
      </c>
      <c r="K413" s="43" t="s">
        <v>26</v>
      </c>
      <c r="L413" s="45" t="s">
        <v>66</v>
      </c>
      <c r="M413" s="45" t="s">
        <v>66</v>
      </c>
      <c r="N413" s="45" t="s">
        <v>66</v>
      </c>
      <c r="O413" s="58"/>
      <c r="P413" s="58"/>
      <c r="Q413" s="58"/>
      <c r="R413" s="58"/>
      <c r="S413" s="58"/>
      <c r="T413" s="58"/>
      <c r="U413" s="9"/>
      <c r="V413" s="9"/>
      <c r="W413" s="9"/>
      <c r="X413" s="9"/>
      <c r="Y413" s="9"/>
      <c r="Z413" s="9"/>
      <c r="AA413" s="9"/>
      <c r="AB413" s="9"/>
      <c r="AC413" s="9"/>
      <c r="AD413" s="9"/>
      <c r="AE413" s="9"/>
      <c r="AF413" s="9"/>
      <c r="AG413" s="9"/>
    </row>
    <row r="414" spans="1:1025" customHeight="1" ht="21.6">
      <c r="A414" s="2" t="s">
        <v>0</v>
      </c>
      <c r="B414" s="2">
        <v>400</v>
      </c>
      <c r="C414" s="2" t="str">
        <f>IF(G414=0,"",IF(ISTEXT(G414),"",B414))</f>
        <v/>
      </c>
      <c r="D414" s="2" t="s">
        <v>0</v>
      </c>
      <c r="E414" s="2" t="s">
        <v>0</v>
      </c>
      <c r="F414" s="2" t="s">
        <v>0</v>
      </c>
      <c r="G414" s="39">
        <f>SUM(J414:T414)</f>
        <v>0</v>
      </c>
      <c r="H414" s="37" t="s">
        <v>460</v>
      </c>
      <c r="I414" s="38"/>
      <c r="J414" s="39"/>
      <c r="K414" s="45" t="s">
        <v>66</v>
      </c>
      <c r="L414" s="39"/>
      <c r="M414" s="45" t="s">
        <v>66</v>
      </c>
      <c r="N414" s="45" t="s">
        <v>66</v>
      </c>
      <c r="O414" s="58"/>
      <c r="P414" s="58"/>
      <c r="Q414" s="58"/>
      <c r="R414" s="58"/>
      <c r="S414" s="58"/>
      <c r="T414" s="58"/>
      <c r="U414" s="9"/>
      <c r="V414" s="9"/>
      <c r="W414" s="9"/>
      <c r="X414" s="9"/>
      <c r="Y414" s="9"/>
      <c r="Z414" s="9"/>
      <c r="AA414" s="9"/>
      <c r="AB414" s="9"/>
      <c r="AC414" s="9"/>
      <c r="AD414" s="9"/>
      <c r="AE414" s="9"/>
      <c r="AF414" s="9"/>
      <c r="AG414" s="9"/>
    </row>
    <row r="415" spans="1:1025" customHeight="1" ht="21.6">
      <c r="A415" s="2" t="s">
        <v>0</v>
      </c>
      <c r="B415" s="2">
        <v>401</v>
      </c>
      <c r="C415" s="2" t="str">
        <f>IF(G415=0,"",IF(ISTEXT(G415),"",B415))</f>
        <v/>
      </c>
      <c r="D415" s="2" t="s">
        <v>0</v>
      </c>
      <c r="E415" s="2" t="s">
        <v>0</v>
      </c>
      <c r="F415" s="2" t="s">
        <v>0</v>
      </c>
      <c r="G415" s="39">
        <f>SUM(J415:T415)</f>
        <v>0</v>
      </c>
      <c r="H415" s="37" t="s">
        <v>428</v>
      </c>
      <c r="I415" s="38"/>
      <c r="J415" s="39"/>
      <c r="K415" s="45" t="s">
        <v>66</v>
      </c>
      <c r="L415" s="45" t="s">
        <v>66</v>
      </c>
      <c r="M415" s="39"/>
      <c r="N415" s="45" t="s">
        <v>66</v>
      </c>
      <c r="O415" s="58"/>
      <c r="P415" s="58"/>
      <c r="Q415" s="58"/>
      <c r="R415" s="58"/>
      <c r="S415" s="58"/>
      <c r="T415" s="58"/>
      <c r="U415" s="9"/>
      <c r="V415" s="9"/>
      <c r="W415" s="9"/>
      <c r="X415" s="9"/>
      <c r="Y415" s="9"/>
      <c r="Z415" s="9"/>
      <c r="AA415" s="9"/>
      <c r="AB415" s="9"/>
      <c r="AC415" s="9"/>
      <c r="AD415" s="9"/>
      <c r="AE415" s="9"/>
      <c r="AF415" s="9"/>
      <c r="AG415" s="9"/>
    </row>
    <row r="416" spans="1:1025" customHeight="1" ht="21.6">
      <c r="A416" s="2" t="s">
        <v>0</v>
      </c>
      <c r="B416" s="2">
        <v>402</v>
      </c>
      <c r="C416" s="2" t="str">
        <f>IF(G416=0,"",IF(ISTEXT(G416),"",B416))</f>
        <v/>
      </c>
      <c r="D416" s="2" t="s">
        <v>0</v>
      </c>
      <c r="E416" s="2" t="s">
        <v>0</v>
      </c>
      <c r="F416" s="2" t="s">
        <v>0</v>
      </c>
      <c r="G416" s="39">
        <f>SUM(J416:T416)</f>
        <v>0</v>
      </c>
      <c r="H416" s="37" t="s">
        <v>461</v>
      </c>
      <c r="I416" s="38"/>
      <c r="J416" s="39"/>
      <c r="K416" s="45" t="s">
        <v>66</v>
      </c>
      <c r="L416" s="45" t="s">
        <v>66</v>
      </c>
      <c r="M416" s="45" t="s">
        <v>66</v>
      </c>
      <c r="N416" s="39"/>
      <c r="O416" s="58"/>
      <c r="P416" s="58"/>
      <c r="Q416" s="58"/>
      <c r="R416" s="58"/>
      <c r="S416" s="58"/>
      <c r="T416" s="58"/>
      <c r="U416" s="9"/>
      <c r="V416" s="9"/>
      <c r="W416" s="9"/>
      <c r="X416" s="9"/>
      <c r="Y416" s="9"/>
      <c r="Z416" s="9"/>
      <c r="AA416" s="9"/>
      <c r="AB416" s="9"/>
      <c r="AC416" s="9"/>
      <c r="AD416" s="9"/>
      <c r="AE416" s="9"/>
      <c r="AF416" s="9"/>
      <c r="AG416" s="9"/>
    </row>
    <row r="417" spans="1:1025" customHeight="1" ht="21.6">
      <c r="A417" s="2" t="s">
        <v>0</v>
      </c>
      <c r="B417" s="2">
        <v>403</v>
      </c>
      <c r="C417" s="2" t="str">
        <f>IF(SUM(C418:C418)&gt;0,B417,"")</f>
        <v/>
      </c>
      <c r="D417" s="2">
        <v>2</v>
      </c>
      <c r="E417" s="2" t="s">
        <v>53</v>
      </c>
      <c r="F417" s="2" t="s">
        <v>54</v>
      </c>
      <c r="G417" s="58" t="s">
        <v>55</v>
      </c>
      <c r="H417" s="51" t="s">
        <v>427</v>
      </c>
      <c r="I417" s="58"/>
      <c r="J417" s="58" t="s">
        <v>57</v>
      </c>
      <c r="K417" s="58" t="s">
        <v>454</v>
      </c>
      <c r="L417" s="58" t="s">
        <v>462</v>
      </c>
      <c r="M417" s="58" t="s">
        <v>463</v>
      </c>
      <c r="N417" s="58" t="s">
        <v>464</v>
      </c>
      <c r="O417" s="58" t="s">
        <v>428</v>
      </c>
      <c r="P417" s="58" t="s">
        <v>465</v>
      </c>
      <c r="Q417" s="58"/>
      <c r="R417" s="58"/>
      <c r="S417" s="58"/>
      <c r="T417" s="58"/>
      <c r="U417" s="9"/>
      <c r="V417" s="9"/>
      <c r="W417" s="9"/>
      <c r="X417" s="9"/>
      <c r="Y417" s="9"/>
      <c r="Z417" s="9"/>
      <c r="AA417" s="9"/>
      <c r="AB417" s="9"/>
      <c r="AC417" s="9"/>
      <c r="AD417" s="9"/>
      <c r="AE417" s="9"/>
      <c r="AF417" s="9"/>
      <c r="AG417" s="9"/>
    </row>
    <row r="418" spans="1:1025" customHeight="1" ht="21.6">
      <c r="A418" s="2" t="s">
        <v>0</v>
      </c>
      <c r="B418" s="2">
        <v>404</v>
      </c>
      <c r="C418" s="2" t="str">
        <f>IF(G418=0,"",IF(ISTEXT(G418),"",B418))</f>
        <v/>
      </c>
      <c r="D418" s="2" t="s">
        <v>0</v>
      </c>
      <c r="E418" s="2" t="s">
        <v>0</v>
      </c>
      <c r="F418" s="2" t="s">
        <v>0</v>
      </c>
      <c r="G418" s="39">
        <f>SUM(J418:T418)</f>
        <v>0</v>
      </c>
      <c r="H418" s="37" t="s">
        <v>466</v>
      </c>
      <c r="I418" s="38"/>
      <c r="J418" s="39"/>
      <c r="K418" s="39"/>
      <c r="L418" s="39"/>
      <c r="M418" s="39"/>
      <c r="N418" s="39"/>
      <c r="O418" s="39"/>
      <c r="P418" s="39"/>
      <c r="Q418" s="58"/>
      <c r="R418" s="58"/>
      <c r="S418" s="58"/>
      <c r="T418" s="58"/>
      <c r="U418" s="9"/>
      <c r="V418" s="9"/>
      <c r="W418" s="9"/>
      <c r="X418" s="9"/>
      <c r="Y418" s="9"/>
      <c r="Z418" s="9"/>
      <c r="AA418" s="9"/>
      <c r="AB418" s="9"/>
      <c r="AC418" s="9"/>
      <c r="AD418" s="9"/>
      <c r="AE418" s="9"/>
      <c r="AF418" s="9"/>
      <c r="AG418" s="9"/>
    </row>
    <row r="419" spans="1:1025" customHeight="1" ht="21.6">
      <c r="A419" s="2" t="s">
        <v>0</v>
      </c>
      <c r="B419" s="2">
        <v>405</v>
      </c>
      <c r="C419" s="2" t="str">
        <f>IF(SUM(C420:C420)&gt;0,B419,"")</f>
        <v/>
      </c>
      <c r="D419" s="2">
        <v>2</v>
      </c>
      <c r="E419" s="2" t="s">
        <v>53</v>
      </c>
      <c r="F419" s="2" t="s">
        <v>54</v>
      </c>
      <c r="G419" s="58" t="s">
        <v>55</v>
      </c>
      <c r="H419" s="51" t="s">
        <v>427</v>
      </c>
      <c r="I419" s="58"/>
      <c r="J419" s="58" t="s">
        <v>57</v>
      </c>
      <c r="K419" s="58"/>
      <c r="L419" s="58"/>
      <c r="M419" s="58"/>
      <c r="N419" s="58"/>
      <c r="O419" s="58"/>
      <c r="P419" s="58"/>
      <c r="Q419" s="58"/>
      <c r="R419" s="58"/>
      <c r="S419" s="58"/>
      <c r="T419" s="58"/>
      <c r="U419" s="9"/>
      <c r="V419" s="9"/>
      <c r="W419" s="9"/>
      <c r="X419" s="9"/>
      <c r="Y419" s="9"/>
      <c r="Z419" s="9"/>
      <c r="AA419" s="9"/>
      <c r="AB419" s="9"/>
      <c r="AC419" s="9"/>
      <c r="AD419" s="9"/>
      <c r="AE419" s="9"/>
      <c r="AF419" s="9"/>
      <c r="AG419" s="9"/>
    </row>
    <row r="420" spans="1:1025" customHeight="1" ht="21.6">
      <c r="A420" s="2" t="s">
        <v>0</v>
      </c>
      <c r="B420" s="2">
        <v>406</v>
      </c>
      <c r="C420" s="2" t="str">
        <f>IF(G420=0,"",IF(ISTEXT(G420),"",B420))</f>
        <v/>
      </c>
      <c r="D420" s="2" t="s">
        <v>0</v>
      </c>
      <c r="E420" s="2" t="s">
        <v>0</v>
      </c>
      <c r="F420" s="2" t="s">
        <v>0</v>
      </c>
      <c r="G420" s="39">
        <f>SUM(J420:T420)</f>
        <v>0</v>
      </c>
      <c r="H420" s="37" t="s">
        <v>467</v>
      </c>
      <c r="I420" s="38"/>
      <c r="J420" s="43" t="s">
        <v>26</v>
      </c>
      <c r="K420" s="58"/>
      <c r="L420" s="58"/>
      <c r="M420" s="58"/>
      <c r="N420" s="58"/>
      <c r="O420" s="58"/>
      <c r="P420" s="58"/>
      <c r="Q420" s="58"/>
      <c r="R420" s="58"/>
      <c r="S420" s="58"/>
      <c r="T420" s="58"/>
      <c r="U420" s="9"/>
      <c r="V420" s="9"/>
      <c r="W420" s="9"/>
      <c r="X420" s="9"/>
      <c r="Y420" s="9"/>
      <c r="Z420" s="9"/>
      <c r="AA420" s="9"/>
      <c r="AB420" s="9"/>
      <c r="AC420" s="9"/>
      <c r="AD420" s="9"/>
      <c r="AE420" s="9"/>
      <c r="AF420" s="9"/>
      <c r="AG420" s="9"/>
    </row>
    <row r="421" spans="1:1025" customHeight="1" ht="21.6">
      <c r="A421" s="2" t="s">
        <v>0</v>
      </c>
      <c r="B421" s="2">
        <v>407</v>
      </c>
      <c r="C421" s="2" t="str">
        <f>IF(SUM(G422:G436)&gt;0,B421,"")</f>
        <v/>
      </c>
      <c r="D421" s="2">
        <v>1</v>
      </c>
      <c r="E421" s="2" t="s">
        <v>0</v>
      </c>
      <c r="F421" s="2" t="s">
        <v>0</v>
      </c>
      <c r="G421" s="48"/>
      <c r="H421" s="48" t="s">
        <v>468</v>
      </c>
      <c r="I421" s="48"/>
      <c r="J421" s="48"/>
      <c r="K421" s="48"/>
      <c r="L421" s="48"/>
      <c r="M421" s="48"/>
      <c r="N421" s="48"/>
      <c r="O421" s="48"/>
      <c r="P421" s="48"/>
      <c r="Q421" s="48"/>
      <c r="R421" s="48"/>
      <c r="S421" s="48"/>
      <c r="T421" s="49">
        <f>SUM(G422:G436)</f>
        <v>0</v>
      </c>
      <c r="U421" s="9"/>
      <c r="V421" s="9"/>
      <c r="W421" s="9"/>
      <c r="X421" s="9"/>
      <c r="Y421" s="9"/>
      <c r="Z421" s="9"/>
      <c r="AA421" s="9"/>
      <c r="AB421" s="9"/>
      <c r="AC421" s="9"/>
      <c r="AD421" s="9"/>
      <c r="AE421" s="9"/>
      <c r="AF421" s="9"/>
      <c r="AG421" s="9"/>
    </row>
    <row r="422" spans="1:1025" customHeight="1" ht="21.6">
      <c r="A422" s="2" t="s">
        <v>0</v>
      </c>
      <c r="B422" s="2">
        <v>408</v>
      </c>
      <c r="C422" s="2" t="str">
        <f>IF(SUM(C423:C424)&gt;0,B422,"")</f>
        <v/>
      </c>
      <c r="D422" s="2">
        <v>2</v>
      </c>
      <c r="E422" s="2" t="s">
        <v>53</v>
      </c>
      <c r="F422" s="2" t="s">
        <v>54</v>
      </c>
      <c r="G422" s="58" t="s">
        <v>55</v>
      </c>
      <c r="H422" s="51" t="s">
        <v>469</v>
      </c>
      <c r="I422" s="58"/>
      <c r="J422" s="58" t="s">
        <v>57</v>
      </c>
      <c r="K422" s="58" t="s">
        <v>429</v>
      </c>
      <c r="L422" s="58" t="s">
        <v>470</v>
      </c>
      <c r="M422" s="58" t="s">
        <v>471</v>
      </c>
      <c r="N422" s="58" t="s">
        <v>472</v>
      </c>
      <c r="O422" s="58" t="s">
        <v>473</v>
      </c>
      <c r="P422" s="58" t="s">
        <v>474</v>
      </c>
      <c r="Q422" s="58"/>
      <c r="R422" s="58"/>
      <c r="S422" s="58"/>
      <c r="T422" s="58"/>
      <c r="U422" s="64"/>
      <c r="V422" s="64"/>
      <c r="W422" s="64"/>
      <c r="X422" s="64"/>
      <c r="Y422" s="64"/>
      <c r="Z422" s="64"/>
      <c r="AA422" s="64"/>
      <c r="AB422" s="64"/>
      <c r="AC422" s="64"/>
      <c r="AD422" s="64"/>
      <c r="AE422" s="64"/>
      <c r="AF422" s="64"/>
      <c r="AG422" s="64"/>
    </row>
    <row r="423" spans="1:1025" customHeight="1" ht="21.6">
      <c r="A423" s="2" t="s">
        <v>0</v>
      </c>
      <c r="B423" s="2">
        <v>409</v>
      </c>
      <c r="C423" s="2" t="str">
        <f>IF(G423=0,"",IF(ISTEXT(G423),"",B423))</f>
        <v/>
      </c>
      <c r="D423" s="2" t="s">
        <v>0</v>
      </c>
      <c r="E423" s="2" t="s">
        <v>0</v>
      </c>
      <c r="F423" s="2" t="s">
        <v>0</v>
      </c>
      <c r="G423" s="39">
        <f>SUM(J423:T423)</f>
        <v>0</v>
      </c>
      <c r="H423" s="37" t="s">
        <v>475</v>
      </c>
      <c r="I423" s="38"/>
      <c r="J423" s="39"/>
      <c r="K423" s="39"/>
      <c r="L423" s="39"/>
      <c r="M423" s="39"/>
      <c r="N423" s="39"/>
      <c r="O423" s="39"/>
      <c r="P423" s="43" t="s">
        <v>26</v>
      </c>
      <c r="Q423" s="58"/>
      <c r="R423" s="58"/>
      <c r="S423" s="58"/>
      <c r="T423" s="58"/>
      <c r="U423" s="9"/>
      <c r="V423" s="9"/>
      <c r="W423" s="9"/>
      <c r="X423" s="9"/>
      <c r="Y423" s="9"/>
      <c r="Z423" s="9"/>
      <c r="AA423" s="9"/>
      <c r="AB423" s="9"/>
      <c r="AC423" s="9"/>
      <c r="AD423" s="9"/>
      <c r="AE423" s="9"/>
      <c r="AF423" s="9"/>
      <c r="AG423" s="9"/>
    </row>
    <row r="424" spans="1:1025" customHeight="1" ht="21.6">
      <c r="A424" s="2" t="s">
        <v>0</v>
      </c>
      <c r="B424" s="2">
        <v>410</v>
      </c>
      <c r="C424" s="2" t="str">
        <f>IF(G424=0,"",IF(ISTEXT(G424),"",B424))</f>
        <v/>
      </c>
      <c r="D424" s="2" t="s">
        <v>0</v>
      </c>
      <c r="E424" s="2" t="s">
        <v>0</v>
      </c>
      <c r="F424" s="2" t="s">
        <v>0</v>
      </c>
      <c r="G424" s="39">
        <f>SUM(J424:T424)</f>
        <v>0</v>
      </c>
      <c r="H424" s="37" t="s">
        <v>476</v>
      </c>
      <c r="I424" s="38"/>
      <c r="J424" s="39"/>
      <c r="K424" s="39"/>
      <c r="L424" s="39"/>
      <c r="M424" s="39"/>
      <c r="N424" s="39"/>
      <c r="O424" s="39"/>
      <c r="P424" s="43" t="s">
        <v>26</v>
      </c>
      <c r="Q424" s="58"/>
      <c r="R424" s="58"/>
      <c r="S424" s="58"/>
      <c r="T424" s="58"/>
      <c r="U424" s="9"/>
      <c r="V424" s="9"/>
      <c r="W424" s="9"/>
      <c r="X424" s="9"/>
      <c r="Y424" s="9"/>
      <c r="Z424" s="9"/>
      <c r="AA424" s="9"/>
      <c r="AB424" s="9"/>
      <c r="AC424" s="9"/>
      <c r="AD424" s="9"/>
      <c r="AE424" s="9"/>
      <c r="AF424" s="9"/>
      <c r="AG424" s="9"/>
    </row>
    <row r="425" spans="1:1025" customHeight="1" ht="21.6">
      <c r="A425" s="2" t="s">
        <v>0</v>
      </c>
      <c r="B425" s="2">
        <v>411</v>
      </c>
      <c r="C425" s="2" t="str">
        <f>IF(SUM(C426:C426)&gt;0,B425,"")</f>
        <v/>
      </c>
      <c r="D425" s="2">
        <v>2</v>
      </c>
      <c r="E425" s="2" t="s">
        <v>53</v>
      </c>
      <c r="F425" s="2" t="s">
        <v>54</v>
      </c>
      <c r="G425" s="58" t="s">
        <v>55</v>
      </c>
      <c r="H425" s="51" t="s">
        <v>469</v>
      </c>
      <c r="I425" s="58"/>
      <c r="J425" s="58" t="s">
        <v>57</v>
      </c>
      <c r="K425" s="58" t="s">
        <v>428</v>
      </c>
      <c r="L425" s="58" t="s">
        <v>473</v>
      </c>
      <c r="M425" s="58"/>
      <c r="N425" s="58"/>
      <c r="O425" s="58"/>
      <c r="P425" s="58"/>
      <c r="Q425" s="58"/>
      <c r="R425" s="58"/>
      <c r="S425" s="58"/>
      <c r="T425" s="58"/>
      <c r="U425" s="9"/>
      <c r="V425" s="9"/>
      <c r="W425" s="9"/>
      <c r="X425" s="9"/>
      <c r="Y425" s="9"/>
      <c r="Z425" s="9"/>
      <c r="AA425" s="9"/>
      <c r="AB425" s="9"/>
      <c r="AC425" s="9"/>
      <c r="AD425" s="9"/>
      <c r="AE425" s="9"/>
      <c r="AF425" s="9"/>
      <c r="AG425" s="9"/>
    </row>
    <row r="426" spans="1:1025" customHeight="1" ht="21.6">
      <c r="A426" s="2" t="s">
        <v>0</v>
      </c>
      <c r="B426" s="2">
        <v>412</v>
      </c>
      <c r="C426" s="2" t="str">
        <f>IF(G426=0,"",IF(ISTEXT(G426),"",B426))</f>
        <v/>
      </c>
      <c r="D426" s="2" t="s">
        <v>0</v>
      </c>
      <c r="E426" s="2" t="s">
        <v>0</v>
      </c>
      <c r="F426" s="2" t="s">
        <v>0</v>
      </c>
      <c r="G426" s="39">
        <f>SUM(J426:T426)</f>
        <v>0</v>
      </c>
      <c r="H426" s="37" t="s">
        <v>477</v>
      </c>
      <c r="I426" s="38"/>
      <c r="J426" s="39"/>
      <c r="K426" s="39"/>
      <c r="L426" s="39"/>
      <c r="M426" s="58"/>
      <c r="N426" s="58"/>
      <c r="O426" s="58"/>
      <c r="P426" s="58"/>
      <c r="Q426" s="58"/>
      <c r="R426" s="58"/>
      <c r="S426" s="58"/>
      <c r="T426" s="58"/>
      <c r="U426" s="9"/>
      <c r="V426" s="9"/>
      <c r="W426" s="9"/>
      <c r="X426" s="9"/>
      <c r="Y426" s="9"/>
      <c r="Z426" s="9"/>
      <c r="AA426" s="9"/>
      <c r="AB426" s="9"/>
      <c r="AC426" s="9"/>
      <c r="AD426" s="9"/>
      <c r="AE426" s="9"/>
      <c r="AF426" s="9"/>
      <c r="AG426" s="9"/>
    </row>
    <row r="427" spans="1:1025" customHeight="1" ht="21.6">
      <c r="A427" s="2" t="s">
        <v>0</v>
      </c>
      <c r="B427" s="2">
        <v>413</v>
      </c>
      <c r="C427" s="2" t="str">
        <f>IF(SUM(C428:C430)&gt;0,B427,"")</f>
        <v/>
      </c>
      <c r="D427" s="2">
        <v>2</v>
      </c>
      <c r="E427" s="2" t="s">
        <v>53</v>
      </c>
      <c r="F427" s="2" t="s">
        <v>54</v>
      </c>
      <c r="G427" s="58" t="s">
        <v>55</v>
      </c>
      <c r="H427" s="51" t="s">
        <v>469</v>
      </c>
      <c r="I427" s="58"/>
      <c r="J427" s="58" t="s">
        <v>57</v>
      </c>
      <c r="K427" s="58" t="s">
        <v>478</v>
      </c>
      <c r="L427" s="58" t="s">
        <v>479</v>
      </c>
      <c r="M427" s="58" t="s">
        <v>473</v>
      </c>
      <c r="N427" s="58" t="s">
        <v>429</v>
      </c>
      <c r="O427" s="58" t="s">
        <v>471</v>
      </c>
      <c r="P427" s="58"/>
      <c r="Q427" s="58"/>
      <c r="R427" s="58"/>
      <c r="S427" s="58"/>
      <c r="T427" s="58"/>
      <c r="U427" s="9"/>
      <c r="V427" s="9"/>
      <c r="W427" s="9"/>
      <c r="X427" s="9"/>
      <c r="Y427" s="9"/>
      <c r="Z427" s="9"/>
      <c r="AA427" s="9"/>
      <c r="AB427" s="9"/>
      <c r="AC427" s="9"/>
      <c r="AD427" s="9"/>
      <c r="AE427" s="9"/>
      <c r="AF427" s="9"/>
      <c r="AG427" s="9"/>
    </row>
    <row r="428" spans="1:1025" customHeight="1" ht="21.6">
      <c r="A428" s="2" t="s">
        <v>0</v>
      </c>
      <c r="B428" s="2">
        <v>414</v>
      </c>
      <c r="C428" s="2" t="str">
        <f>IF(G428=0,"",IF(ISTEXT(G428),"",B428))</f>
        <v/>
      </c>
      <c r="D428" s="2" t="s">
        <v>0</v>
      </c>
      <c r="E428" s="2" t="s">
        <v>0</v>
      </c>
      <c r="F428" s="2" t="s">
        <v>0</v>
      </c>
      <c r="G428" s="39">
        <f>SUM(J428:T428)</f>
        <v>0</v>
      </c>
      <c r="H428" s="37" t="s">
        <v>480</v>
      </c>
      <c r="I428" s="38"/>
      <c r="J428" s="39"/>
      <c r="K428" s="39"/>
      <c r="L428" s="39"/>
      <c r="M428" s="39"/>
      <c r="N428" s="45" t="s">
        <v>66</v>
      </c>
      <c r="O428" s="45" t="s">
        <v>66</v>
      </c>
      <c r="P428" s="58"/>
      <c r="Q428" s="58"/>
      <c r="R428" s="58"/>
      <c r="S428" s="58"/>
      <c r="T428" s="58"/>
      <c r="U428" s="9"/>
      <c r="V428" s="9"/>
      <c r="W428" s="9"/>
      <c r="X428" s="9"/>
      <c r="Y428" s="9"/>
      <c r="Z428" s="9"/>
      <c r="AA428" s="9"/>
      <c r="AB428" s="9"/>
      <c r="AC428" s="9"/>
      <c r="AD428" s="9"/>
      <c r="AE428" s="9"/>
      <c r="AF428" s="9"/>
      <c r="AG428" s="9"/>
    </row>
    <row r="429" spans="1:1025" customHeight="1" ht="21.6">
      <c r="A429" s="2" t="s">
        <v>0</v>
      </c>
      <c r="B429" s="2">
        <v>415</v>
      </c>
      <c r="C429" s="2" t="str">
        <f>IF(G429=0,"",IF(ISTEXT(G429),"",B429))</f>
        <v/>
      </c>
      <c r="D429" s="2" t="s">
        <v>0</v>
      </c>
      <c r="E429" s="2" t="s">
        <v>0</v>
      </c>
      <c r="F429" s="2" t="s">
        <v>0</v>
      </c>
      <c r="G429" s="39">
        <f>SUM(J429:T429)</f>
        <v>0</v>
      </c>
      <c r="H429" s="37" t="s">
        <v>481</v>
      </c>
      <c r="I429" s="38"/>
      <c r="J429" s="39"/>
      <c r="K429" s="39"/>
      <c r="L429" s="39"/>
      <c r="M429" s="39"/>
      <c r="N429" s="45" t="s">
        <v>66</v>
      </c>
      <c r="O429" s="45" t="s">
        <v>66</v>
      </c>
      <c r="P429" s="58"/>
      <c r="Q429" s="58"/>
      <c r="R429" s="58"/>
      <c r="S429" s="58"/>
      <c r="T429" s="58"/>
      <c r="U429" s="9"/>
      <c r="V429" s="9"/>
      <c r="W429" s="9"/>
      <c r="X429" s="9"/>
      <c r="Y429" s="9"/>
      <c r="Z429" s="9"/>
      <c r="AA429" s="9"/>
      <c r="AB429" s="9"/>
      <c r="AC429" s="9"/>
      <c r="AD429" s="9"/>
      <c r="AE429" s="9"/>
      <c r="AF429" s="9"/>
      <c r="AG429" s="9"/>
    </row>
    <row r="430" spans="1:1025" customHeight="1" ht="21.6">
      <c r="A430" s="2" t="s">
        <v>0</v>
      </c>
      <c r="B430" s="2">
        <v>416</v>
      </c>
      <c r="C430" s="2" t="str">
        <f>IF(G430=0,"",IF(ISTEXT(G430),"",B430))</f>
        <v/>
      </c>
      <c r="D430" s="2" t="s">
        <v>0</v>
      </c>
      <c r="E430" s="2" t="s">
        <v>0</v>
      </c>
      <c r="F430" s="2" t="s">
        <v>0</v>
      </c>
      <c r="G430" s="39">
        <f>SUM(J430:T430)</f>
        <v>0</v>
      </c>
      <c r="H430" s="37" t="s">
        <v>482</v>
      </c>
      <c r="I430" s="38"/>
      <c r="J430" s="39"/>
      <c r="K430" s="45" t="s">
        <v>66</v>
      </c>
      <c r="L430" s="45" t="s">
        <v>66</v>
      </c>
      <c r="M430" s="39"/>
      <c r="N430" s="39"/>
      <c r="O430" s="39"/>
      <c r="P430" s="58"/>
      <c r="Q430" s="58"/>
      <c r="R430" s="58"/>
      <c r="S430" s="58"/>
      <c r="T430" s="58"/>
      <c r="U430" s="9"/>
      <c r="V430" s="9"/>
      <c r="W430" s="9"/>
      <c r="X430" s="9"/>
      <c r="Y430" s="9"/>
      <c r="Z430" s="9"/>
      <c r="AA430" s="9"/>
      <c r="AB430" s="9"/>
      <c r="AC430" s="9"/>
      <c r="AD430" s="9"/>
      <c r="AE430" s="9"/>
      <c r="AF430" s="9"/>
      <c r="AG430" s="9"/>
    </row>
    <row r="431" spans="1:1025" customHeight="1" ht="21.6">
      <c r="A431" s="2" t="s">
        <v>0</v>
      </c>
      <c r="B431" s="2">
        <v>417</v>
      </c>
      <c r="C431" s="2" t="str">
        <f>IF(SUM(C432:C436)&gt;0,B431,"")</f>
        <v/>
      </c>
      <c r="D431" s="2">
        <v>2</v>
      </c>
      <c r="E431" s="2" t="s">
        <v>53</v>
      </c>
      <c r="F431" s="2" t="s">
        <v>54</v>
      </c>
      <c r="G431" s="58" t="s">
        <v>55</v>
      </c>
      <c r="H431" s="51" t="s">
        <v>469</v>
      </c>
      <c r="I431" s="58"/>
      <c r="J431" s="58" t="s">
        <v>57</v>
      </c>
      <c r="K431" s="58"/>
      <c r="L431" s="58"/>
      <c r="M431" s="58"/>
      <c r="N431" s="58"/>
      <c r="O431" s="58"/>
      <c r="P431" s="58"/>
      <c r="Q431" s="58"/>
      <c r="R431" s="58"/>
      <c r="S431" s="58"/>
      <c r="T431" s="58"/>
      <c r="U431" s="9"/>
      <c r="V431" s="9"/>
      <c r="W431" s="9"/>
      <c r="X431" s="9"/>
      <c r="Y431" s="9"/>
      <c r="Z431" s="9"/>
      <c r="AA431" s="9"/>
      <c r="AB431" s="9"/>
      <c r="AC431" s="9"/>
      <c r="AD431" s="9"/>
      <c r="AE431" s="9"/>
      <c r="AF431" s="9"/>
      <c r="AG431" s="9"/>
    </row>
    <row r="432" spans="1:1025" customHeight="1" ht="21.6">
      <c r="A432" s="2" t="s">
        <v>0</v>
      </c>
      <c r="B432" s="2">
        <v>418</v>
      </c>
      <c r="C432" s="2" t="str">
        <f>IF(G432=0,"",IF(ISTEXT(G432),"",B432))</f>
        <v/>
      </c>
      <c r="D432" s="2" t="s">
        <v>0</v>
      </c>
      <c r="E432" s="2" t="s">
        <v>0</v>
      </c>
      <c r="F432" s="2" t="s">
        <v>0</v>
      </c>
      <c r="G432" s="39">
        <f>SUM(J432:T432)</f>
        <v>0</v>
      </c>
      <c r="H432" s="37" t="s">
        <v>483</v>
      </c>
      <c r="I432" s="38"/>
      <c r="J432" s="39"/>
      <c r="K432" s="58"/>
      <c r="L432" s="58"/>
      <c r="M432" s="58"/>
      <c r="N432" s="58"/>
      <c r="O432" s="58"/>
      <c r="P432" s="58"/>
      <c r="Q432" s="58"/>
      <c r="R432" s="58"/>
      <c r="S432" s="58"/>
      <c r="T432" s="58"/>
      <c r="U432" s="9"/>
      <c r="V432" s="9"/>
      <c r="W432" s="9"/>
      <c r="X432" s="9"/>
      <c r="Y432" s="9"/>
      <c r="Z432" s="9"/>
      <c r="AA432" s="9"/>
      <c r="AB432" s="9"/>
      <c r="AC432" s="9"/>
      <c r="AD432" s="9"/>
      <c r="AE432" s="9"/>
      <c r="AF432" s="9"/>
      <c r="AG432" s="9"/>
    </row>
    <row r="433" spans="1:1025" customHeight="1" ht="21.6">
      <c r="A433" s="2" t="s">
        <v>0</v>
      </c>
      <c r="B433" s="2">
        <v>419</v>
      </c>
      <c r="C433" s="2" t="str">
        <f>IF(G433=0,"",IF(ISTEXT(G433),"",B433))</f>
        <v/>
      </c>
      <c r="D433" s="2" t="s">
        <v>0</v>
      </c>
      <c r="E433" s="2" t="s">
        <v>0</v>
      </c>
      <c r="F433" s="2" t="s">
        <v>0</v>
      </c>
      <c r="G433" s="39">
        <f>SUM(J433:T433)</f>
        <v>0</v>
      </c>
      <c r="H433" s="37" t="s">
        <v>484</v>
      </c>
      <c r="I433" s="38"/>
      <c r="J433" s="39"/>
      <c r="K433" s="58"/>
      <c r="L433" s="58"/>
      <c r="M433" s="58"/>
      <c r="N433" s="58"/>
      <c r="O433" s="58"/>
      <c r="P433" s="58"/>
      <c r="Q433" s="58"/>
      <c r="R433" s="58"/>
      <c r="S433" s="58"/>
      <c r="T433" s="58"/>
      <c r="U433" s="9"/>
      <c r="V433" s="9"/>
      <c r="W433" s="9"/>
      <c r="X433" s="9"/>
      <c r="Y433" s="9"/>
      <c r="Z433" s="9"/>
      <c r="AA433" s="9"/>
      <c r="AB433" s="9"/>
      <c r="AC433" s="9"/>
      <c r="AD433" s="9"/>
      <c r="AE433" s="9"/>
      <c r="AF433" s="9"/>
      <c r="AG433" s="9"/>
    </row>
    <row r="434" spans="1:1025" customHeight="1" ht="21.6">
      <c r="A434" s="2" t="s">
        <v>0</v>
      </c>
      <c r="B434" s="2">
        <v>420</v>
      </c>
      <c r="C434" s="2" t="str">
        <f>IF(G434=0,"",IF(ISTEXT(G434),"",B434))</f>
        <v/>
      </c>
      <c r="D434" s="2" t="s">
        <v>0</v>
      </c>
      <c r="E434" s="2" t="s">
        <v>0</v>
      </c>
      <c r="F434" s="2" t="s">
        <v>0</v>
      </c>
      <c r="G434" s="39">
        <f>SUM(J434:T434)</f>
        <v>0</v>
      </c>
      <c r="H434" s="37" t="s">
        <v>485</v>
      </c>
      <c r="I434" s="38"/>
      <c r="J434" s="39"/>
      <c r="K434" s="58"/>
      <c r="L434" s="58"/>
      <c r="M434" s="58"/>
      <c r="N434" s="58"/>
      <c r="O434" s="58"/>
      <c r="P434" s="58"/>
      <c r="Q434" s="58"/>
      <c r="R434" s="58"/>
      <c r="S434" s="58"/>
      <c r="T434" s="58"/>
      <c r="U434" s="9"/>
      <c r="V434" s="9"/>
      <c r="W434" s="9"/>
      <c r="X434" s="9"/>
      <c r="Y434" s="9"/>
      <c r="Z434" s="9"/>
      <c r="AA434" s="9"/>
      <c r="AB434" s="9"/>
      <c r="AC434" s="9"/>
      <c r="AD434" s="9"/>
      <c r="AE434" s="9"/>
      <c r="AF434" s="9"/>
      <c r="AG434" s="9"/>
    </row>
    <row r="435" spans="1:1025" customHeight="1" ht="21.6">
      <c r="A435" s="2" t="s">
        <v>0</v>
      </c>
      <c r="B435" s="2">
        <v>421</v>
      </c>
      <c r="C435" s="2" t="str">
        <f>IF(G435=0,"",IF(ISTEXT(G435),"",B435))</f>
        <v/>
      </c>
      <c r="D435" s="2" t="s">
        <v>0</v>
      </c>
      <c r="E435" s="2" t="s">
        <v>0</v>
      </c>
      <c r="F435" s="2" t="s">
        <v>0</v>
      </c>
      <c r="G435" s="39">
        <f>SUM(J435:T435)</f>
        <v>0</v>
      </c>
      <c r="H435" s="37" t="s">
        <v>486</v>
      </c>
      <c r="I435" s="38"/>
      <c r="J435" s="39"/>
      <c r="K435" s="58"/>
      <c r="L435" s="58"/>
      <c r="M435" s="58"/>
      <c r="N435" s="58"/>
      <c r="O435" s="58"/>
      <c r="P435" s="58"/>
      <c r="Q435" s="58"/>
      <c r="R435" s="58"/>
      <c r="S435" s="58"/>
      <c r="T435" s="58"/>
      <c r="U435" s="9"/>
      <c r="V435" s="9"/>
      <c r="W435" s="9"/>
      <c r="X435" s="9"/>
      <c r="Y435" s="9"/>
      <c r="Z435" s="9"/>
      <c r="AA435" s="9"/>
      <c r="AB435" s="9"/>
      <c r="AC435" s="9"/>
      <c r="AD435" s="9"/>
      <c r="AE435" s="9"/>
      <c r="AF435" s="9"/>
      <c r="AG435" s="9"/>
    </row>
    <row r="436" spans="1:1025" customHeight="1" ht="21.6">
      <c r="A436" s="2" t="s">
        <v>0</v>
      </c>
      <c r="B436" s="2">
        <v>422</v>
      </c>
      <c r="C436" s="2" t="str">
        <f>IF(G436=0,"",IF(ISTEXT(G436),"",B436))</f>
        <v/>
      </c>
      <c r="D436" s="2" t="s">
        <v>0</v>
      </c>
      <c r="E436" s="2" t="s">
        <v>0</v>
      </c>
      <c r="F436" s="2" t="s">
        <v>0</v>
      </c>
      <c r="G436" s="39">
        <f>SUM(J436:T436)</f>
        <v>0</v>
      </c>
      <c r="H436" s="37" t="s">
        <v>487</v>
      </c>
      <c r="I436" s="38"/>
      <c r="J436" s="43" t="s">
        <v>26</v>
      </c>
      <c r="K436" s="58"/>
      <c r="L436" s="58"/>
      <c r="M436" s="58"/>
      <c r="N436" s="58"/>
      <c r="O436" s="58"/>
      <c r="P436" s="58"/>
      <c r="Q436" s="58"/>
      <c r="R436" s="58"/>
      <c r="S436" s="58"/>
      <c r="T436" s="58"/>
      <c r="U436" s="9"/>
      <c r="V436" s="9"/>
      <c r="W436" s="9"/>
      <c r="X436" s="9"/>
      <c r="Y436" s="9"/>
      <c r="Z436" s="9"/>
      <c r="AA436" s="9"/>
      <c r="AB436" s="9"/>
      <c r="AC436" s="9"/>
      <c r="AD436" s="9"/>
      <c r="AE436" s="9"/>
      <c r="AF436" s="9"/>
      <c r="AG436" s="9"/>
    </row>
    <row r="437" spans="1:1025" customHeight="1" ht="21.6">
      <c r="A437" s="2" t="s">
        <v>0</v>
      </c>
      <c r="B437" s="2">
        <v>423</v>
      </c>
      <c r="C437" s="2" t="str">
        <f>IF(SUM(G438:G482)&gt;0,B437,"")</f>
        <v/>
      </c>
      <c r="D437" s="2">
        <v>1</v>
      </c>
      <c r="E437" s="2" t="s">
        <v>0</v>
      </c>
      <c r="F437" s="2" t="s">
        <v>0</v>
      </c>
      <c r="G437" s="48"/>
      <c r="H437" s="48" t="s">
        <v>488</v>
      </c>
      <c r="I437" s="48"/>
      <c r="J437" s="48"/>
      <c r="K437" s="48"/>
      <c r="L437" s="48"/>
      <c r="M437" s="48"/>
      <c r="N437" s="48"/>
      <c r="O437" s="48"/>
      <c r="P437" s="48"/>
      <c r="Q437" s="48"/>
      <c r="R437" s="48"/>
      <c r="S437" s="48"/>
      <c r="T437" s="49">
        <f>SUM(G438:G482)</f>
        <v>0</v>
      </c>
      <c r="U437" s="9"/>
      <c r="V437" s="9"/>
      <c r="W437" s="9"/>
      <c r="X437" s="9"/>
      <c r="Y437" s="9"/>
      <c r="Z437" s="9"/>
      <c r="AA437" s="9"/>
      <c r="AB437" s="9"/>
      <c r="AC437" s="9"/>
      <c r="AD437" s="9"/>
      <c r="AE437" s="9"/>
      <c r="AF437" s="9"/>
      <c r="AG437" s="9"/>
    </row>
    <row r="438" spans="1:1025" customHeight="1" ht="21.6">
      <c r="A438" s="2" t="s">
        <v>0</v>
      </c>
      <c r="B438" s="2">
        <v>424</v>
      </c>
      <c r="C438" s="2" t="str">
        <f>IF(SUM(C439:C439)&gt;0,B438,"")</f>
        <v/>
      </c>
      <c r="D438" s="2">
        <v>2</v>
      </c>
      <c r="E438" s="2" t="s">
        <v>53</v>
      </c>
      <c r="F438" s="2" t="s">
        <v>54</v>
      </c>
      <c r="G438" s="58" t="s">
        <v>55</v>
      </c>
      <c r="H438" s="51" t="s">
        <v>489</v>
      </c>
      <c r="I438" s="58"/>
      <c r="J438" s="58" t="s">
        <v>57</v>
      </c>
      <c r="K438" s="58" t="s">
        <v>490</v>
      </c>
      <c r="L438" s="58" t="s">
        <v>491</v>
      </c>
      <c r="M438" s="58"/>
      <c r="N438" s="58"/>
      <c r="O438" s="58"/>
      <c r="P438" s="58"/>
      <c r="Q438" s="58"/>
      <c r="R438" s="58"/>
      <c r="S438" s="58"/>
      <c r="T438" s="58"/>
      <c r="U438" s="9"/>
      <c r="V438" s="9"/>
      <c r="W438" s="9"/>
      <c r="X438" s="9"/>
      <c r="Y438" s="9"/>
      <c r="Z438" s="9"/>
      <c r="AA438" s="9"/>
      <c r="AB438" s="9"/>
      <c r="AC438" s="9"/>
      <c r="AD438" s="9"/>
      <c r="AE438" s="9"/>
      <c r="AF438" s="9"/>
      <c r="AG438" s="9"/>
    </row>
    <row r="439" spans="1:1025" customHeight="1" ht="21.6">
      <c r="A439" s="2" t="s">
        <v>0</v>
      </c>
      <c r="B439" s="2">
        <v>425</v>
      </c>
      <c r="C439" s="2" t="str">
        <f>IF(G439=0,"",IF(ISTEXT(G439),"",B439))</f>
        <v/>
      </c>
      <c r="D439" s="2" t="s">
        <v>0</v>
      </c>
      <c r="E439" s="2" t="s">
        <v>0</v>
      </c>
      <c r="F439" s="2" t="s">
        <v>0</v>
      </c>
      <c r="G439" s="39">
        <f>SUM(J439:T439)</f>
        <v>0</v>
      </c>
      <c r="H439" s="37" t="s">
        <v>492</v>
      </c>
      <c r="I439" s="38"/>
      <c r="J439" s="39"/>
      <c r="K439" s="43" t="s">
        <v>26</v>
      </c>
      <c r="L439" s="39"/>
      <c r="M439" s="58"/>
      <c r="N439" s="58"/>
      <c r="O439" s="58"/>
      <c r="P439" s="58"/>
      <c r="Q439" s="58"/>
      <c r="R439" s="58"/>
      <c r="S439" s="58"/>
      <c r="T439" s="58"/>
      <c r="U439" s="64"/>
      <c r="V439" s="64"/>
      <c r="W439" s="64"/>
      <c r="X439" s="64"/>
      <c r="Y439" s="64"/>
      <c r="Z439" s="64"/>
      <c r="AA439" s="64"/>
      <c r="AB439" s="64"/>
      <c r="AC439" s="64"/>
      <c r="AD439" s="64"/>
      <c r="AE439" s="64"/>
      <c r="AF439" s="64"/>
      <c r="AG439" s="64"/>
    </row>
    <row r="440" spans="1:1025" customHeight="1" ht="21.6">
      <c r="A440" s="2" t="s">
        <v>0</v>
      </c>
      <c r="B440" s="2">
        <v>426</v>
      </c>
      <c r="C440" s="2" t="str">
        <f>IF(SUM(C441:C441)&gt;0,B440,"")</f>
        <v/>
      </c>
      <c r="D440" s="2">
        <v>2</v>
      </c>
      <c r="E440" s="2" t="s">
        <v>53</v>
      </c>
      <c r="F440" s="2" t="s">
        <v>54</v>
      </c>
      <c r="G440" s="58" t="s">
        <v>55</v>
      </c>
      <c r="H440" s="51" t="s">
        <v>489</v>
      </c>
      <c r="I440" s="58"/>
      <c r="J440" s="58" t="s">
        <v>57</v>
      </c>
      <c r="K440" s="58" t="s">
        <v>493</v>
      </c>
      <c r="L440" s="58" t="s">
        <v>494</v>
      </c>
      <c r="M440" s="58" t="s">
        <v>495</v>
      </c>
      <c r="N440" s="58" t="s">
        <v>496</v>
      </c>
      <c r="O440" s="58" t="s">
        <v>497</v>
      </c>
      <c r="P440" s="58" t="s">
        <v>498</v>
      </c>
      <c r="Q440" s="58" t="s">
        <v>499</v>
      </c>
      <c r="R440" s="58"/>
      <c r="S440" s="58"/>
      <c r="T440" s="58"/>
      <c r="U440" s="9"/>
      <c r="V440" s="9"/>
      <c r="W440" s="9"/>
      <c r="X440" s="9"/>
      <c r="Y440" s="9"/>
      <c r="Z440" s="9"/>
      <c r="AA440" s="9"/>
      <c r="AB440" s="9"/>
      <c r="AC440" s="9"/>
      <c r="AD440" s="9"/>
      <c r="AE440" s="9"/>
      <c r="AF440" s="9"/>
      <c r="AG440" s="9"/>
    </row>
    <row r="441" spans="1:1025" customHeight="1" ht="21.6">
      <c r="A441" s="2" t="s">
        <v>0</v>
      </c>
      <c r="B441" s="2">
        <v>427</v>
      </c>
      <c r="C441" s="2" t="str">
        <f>IF(G441=0,"",IF(ISTEXT(G441),"",B441))</f>
        <v/>
      </c>
      <c r="D441" s="2" t="s">
        <v>0</v>
      </c>
      <c r="E441" s="2" t="s">
        <v>0</v>
      </c>
      <c r="F441" s="2" t="s">
        <v>0</v>
      </c>
      <c r="G441" s="39">
        <f>SUM(J441:T441)</f>
        <v>0</v>
      </c>
      <c r="H441" s="37" t="s">
        <v>500</v>
      </c>
      <c r="I441" s="38"/>
      <c r="J441" s="39"/>
      <c r="K441" s="39"/>
      <c r="L441" s="39"/>
      <c r="M441" s="39"/>
      <c r="N441" s="43" t="s">
        <v>26</v>
      </c>
      <c r="O441" s="39"/>
      <c r="P441" s="39"/>
      <c r="Q441" s="39"/>
      <c r="R441" s="58"/>
      <c r="S441" s="58"/>
      <c r="T441" s="58"/>
      <c r="U441" s="9"/>
      <c r="V441" s="9"/>
      <c r="W441" s="9"/>
      <c r="X441" s="9"/>
      <c r="Y441" s="9"/>
      <c r="Z441" s="9"/>
      <c r="AA441" s="9"/>
      <c r="AB441" s="9"/>
      <c r="AC441" s="9"/>
      <c r="AD441" s="9"/>
      <c r="AE441" s="9"/>
      <c r="AF441" s="9"/>
      <c r="AG441" s="9"/>
    </row>
    <row r="442" spans="1:1025" customHeight="1" ht="21.6">
      <c r="A442" s="2" t="s">
        <v>0</v>
      </c>
      <c r="B442" s="2">
        <v>428</v>
      </c>
      <c r="C442" s="2" t="str">
        <f>IF(SUM(C443:C444)&gt;0,B442,"")</f>
        <v/>
      </c>
      <c r="D442" s="2">
        <v>2</v>
      </c>
      <c r="E442" s="2" t="s">
        <v>53</v>
      </c>
      <c r="F442" s="2" t="s">
        <v>54</v>
      </c>
      <c r="G442" s="58" t="s">
        <v>55</v>
      </c>
      <c r="H442" s="51" t="s">
        <v>489</v>
      </c>
      <c r="I442" s="58"/>
      <c r="J442" s="58" t="s">
        <v>57</v>
      </c>
      <c r="K442" s="58" t="s">
        <v>428</v>
      </c>
      <c r="L442" s="58" t="s">
        <v>429</v>
      </c>
      <c r="M442" s="58" t="s">
        <v>478</v>
      </c>
      <c r="N442" s="58" t="s">
        <v>471</v>
      </c>
      <c r="O442" s="58" t="s">
        <v>472</v>
      </c>
      <c r="P442" s="58" t="s">
        <v>501</v>
      </c>
      <c r="Q442" s="58" t="s">
        <v>502</v>
      </c>
      <c r="R442" s="58"/>
      <c r="S442" s="58"/>
      <c r="T442" s="58"/>
      <c r="U442" s="9"/>
      <c r="V442" s="9"/>
      <c r="W442" s="9"/>
      <c r="X442" s="9"/>
      <c r="Y442" s="9"/>
      <c r="Z442" s="9"/>
      <c r="AA442" s="9"/>
      <c r="AB442" s="9"/>
      <c r="AC442" s="9"/>
      <c r="AD442" s="9"/>
      <c r="AE442" s="9"/>
      <c r="AF442" s="9"/>
      <c r="AG442" s="9"/>
    </row>
    <row r="443" spans="1:1025" customHeight="1" ht="21.6">
      <c r="A443" s="2" t="s">
        <v>0</v>
      </c>
      <c r="B443" s="2">
        <v>429</v>
      </c>
      <c r="C443" s="2" t="str">
        <f>IF(G443=0,"",IF(ISTEXT(G443),"",B443))</f>
        <v/>
      </c>
      <c r="D443" s="2" t="s">
        <v>0</v>
      </c>
      <c r="E443" s="2" t="s">
        <v>0</v>
      </c>
      <c r="F443" s="2" t="s">
        <v>0</v>
      </c>
      <c r="G443" s="39">
        <f>SUM(J443:T443)</f>
        <v>0</v>
      </c>
      <c r="H443" s="37" t="s">
        <v>503</v>
      </c>
      <c r="I443" s="38"/>
      <c r="J443" s="39"/>
      <c r="K443" s="39"/>
      <c r="L443" s="39"/>
      <c r="M443" s="43" t="s">
        <v>26</v>
      </c>
      <c r="N443" s="39"/>
      <c r="O443" s="39"/>
      <c r="P443" s="45" t="s">
        <v>66</v>
      </c>
      <c r="Q443" s="45" t="s">
        <v>66</v>
      </c>
      <c r="R443" s="58"/>
      <c r="S443" s="58"/>
      <c r="T443" s="58"/>
      <c r="U443" s="9"/>
      <c r="V443" s="9"/>
      <c r="W443" s="9"/>
      <c r="X443" s="9"/>
      <c r="Y443" s="9"/>
      <c r="Z443" s="9"/>
      <c r="AA443" s="9"/>
      <c r="AB443" s="9"/>
      <c r="AC443" s="9"/>
      <c r="AD443" s="9"/>
      <c r="AE443" s="9"/>
      <c r="AF443" s="9"/>
      <c r="AG443" s="9"/>
    </row>
    <row r="444" spans="1:1025" customHeight="1" ht="21.6">
      <c r="A444" s="2" t="s">
        <v>0</v>
      </c>
      <c r="B444" s="2">
        <v>430</v>
      </c>
      <c r="C444" s="2" t="str">
        <f>IF(G444=0,"",IF(ISTEXT(G444),"",B444))</f>
        <v/>
      </c>
      <c r="D444" s="2" t="s">
        <v>0</v>
      </c>
      <c r="E444" s="2" t="s">
        <v>0</v>
      </c>
      <c r="F444" s="2" t="s">
        <v>0</v>
      </c>
      <c r="G444" s="39">
        <f>SUM(J444:T444)</f>
        <v>0</v>
      </c>
      <c r="H444" s="37" t="s">
        <v>504</v>
      </c>
      <c r="I444" s="38"/>
      <c r="J444" s="39"/>
      <c r="K444" s="39"/>
      <c r="L444" s="39"/>
      <c r="M444" s="45" t="s">
        <v>66</v>
      </c>
      <c r="N444" s="39"/>
      <c r="O444" s="39"/>
      <c r="P444" s="39"/>
      <c r="Q444" s="39"/>
      <c r="R444" s="58"/>
      <c r="S444" s="58"/>
      <c r="T444" s="58"/>
      <c r="U444" s="9"/>
      <c r="V444" s="9"/>
      <c r="W444" s="9"/>
      <c r="X444" s="9"/>
      <c r="Y444" s="9"/>
      <c r="Z444" s="9"/>
      <c r="AA444" s="9"/>
      <c r="AB444" s="9"/>
      <c r="AC444" s="9"/>
      <c r="AD444" s="9"/>
      <c r="AE444" s="9"/>
      <c r="AF444" s="9"/>
      <c r="AG444" s="9"/>
    </row>
    <row r="445" spans="1:1025" customHeight="1" ht="21.6">
      <c r="A445" s="2" t="s">
        <v>0</v>
      </c>
      <c r="B445" s="2">
        <v>431</v>
      </c>
      <c r="C445" s="2" t="str">
        <f>IF(SUM(C446:C446)&gt;0,B445,"")</f>
        <v/>
      </c>
      <c r="D445" s="2">
        <v>2</v>
      </c>
      <c r="E445" s="2" t="s">
        <v>53</v>
      </c>
      <c r="F445" s="2" t="s">
        <v>54</v>
      </c>
      <c r="G445" s="58" t="s">
        <v>55</v>
      </c>
      <c r="H445" s="51" t="s">
        <v>489</v>
      </c>
      <c r="I445" s="58"/>
      <c r="J445" s="58" t="s">
        <v>57</v>
      </c>
      <c r="K445" s="58" t="s">
        <v>505</v>
      </c>
      <c r="L445" s="58" t="s">
        <v>506</v>
      </c>
      <c r="M445" s="58" t="s">
        <v>507</v>
      </c>
      <c r="N445" s="58" t="s">
        <v>508</v>
      </c>
      <c r="O445" s="58" t="s">
        <v>509</v>
      </c>
      <c r="P445" s="58" t="s">
        <v>510</v>
      </c>
      <c r="Q445" s="58"/>
      <c r="R445" s="58"/>
      <c r="S445" s="58"/>
      <c r="T445" s="58"/>
      <c r="U445" s="9"/>
      <c r="V445" s="9"/>
      <c r="W445" s="9"/>
      <c r="X445" s="9"/>
      <c r="Y445" s="9"/>
      <c r="Z445" s="9"/>
      <c r="AA445" s="9"/>
      <c r="AB445" s="9"/>
      <c r="AC445" s="9"/>
      <c r="AD445" s="9"/>
      <c r="AE445" s="9"/>
      <c r="AF445" s="9"/>
      <c r="AG445" s="9"/>
    </row>
    <row r="446" spans="1:1025" customHeight="1" ht="21.6">
      <c r="A446" s="2" t="s">
        <v>0</v>
      </c>
      <c r="B446" s="2">
        <v>432</v>
      </c>
      <c r="C446" s="2" t="str">
        <f>IF(G446=0,"",IF(ISTEXT(G446),"",B446))</f>
        <v/>
      </c>
      <c r="D446" s="2" t="s">
        <v>0</v>
      </c>
      <c r="E446" s="2" t="s">
        <v>0</v>
      </c>
      <c r="F446" s="2" t="s">
        <v>0</v>
      </c>
      <c r="G446" s="39">
        <f>SUM(J446:T446)</f>
        <v>0</v>
      </c>
      <c r="H446" s="37" t="s">
        <v>511</v>
      </c>
      <c r="I446" s="38"/>
      <c r="J446" s="39"/>
      <c r="K446" s="43" t="s">
        <v>26</v>
      </c>
      <c r="L446" s="39"/>
      <c r="M446" s="39"/>
      <c r="N446" s="39"/>
      <c r="O446" s="39"/>
      <c r="P446" s="39"/>
      <c r="Q446" s="58"/>
      <c r="R446" s="58"/>
      <c r="S446" s="58"/>
      <c r="T446" s="58"/>
      <c r="U446" s="9"/>
      <c r="V446" s="9"/>
      <c r="W446" s="9"/>
      <c r="X446" s="9"/>
      <c r="Y446" s="9"/>
      <c r="Z446" s="9"/>
      <c r="AA446" s="9"/>
      <c r="AB446" s="9"/>
      <c r="AC446" s="9"/>
      <c r="AD446" s="9"/>
      <c r="AE446" s="9"/>
      <c r="AF446" s="9"/>
      <c r="AG446" s="9"/>
    </row>
    <row r="447" spans="1:1025" customHeight="1" ht="21.6">
      <c r="A447" s="2" t="s">
        <v>0</v>
      </c>
      <c r="B447" s="2">
        <v>433</v>
      </c>
      <c r="C447" s="2" t="str">
        <f>IF(SUM(C448:C448)&gt;0,B447,"")</f>
        <v/>
      </c>
      <c r="D447" s="2">
        <v>2</v>
      </c>
      <c r="E447" s="2" t="s">
        <v>53</v>
      </c>
      <c r="F447" s="2" t="s">
        <v>54</v>
      </c>
      <c r="G447" s="58" t="s">
        <v>55</v>
      </c>
      <c r="H447" s="51" t="s">
        <v>489</v>
      </c>
      <c r="I447" s="58"/>
      <c r="J447" s="58" t="s">
        <v>57</v>
      </c>
      <c r="K447" s="58" t="s">
        <v>512</v>
      </c>
      <c r="L447" s="58" t="s">
        <v>431</v>
      </c>
      <c r="M447" s="58"/>
      <c r="N447" s="58"/>
      <c r="O447" s="58"/>
      <c r="P447" s="58"/>
      <c r="Q447" s="58"/>
      <c r="R447" s="58"/>
      <c r="S447" s="58"/>
      <c r="T447" s="58"/>
      <c r="U447" s="9"/>
      <c r="V447" s="9"/>
      <c r="W447" s="9"/>
      <c r="X447" s="9"/>
      <c r="Y447" s="9"/>
      <c r="Z447" s="9"/>
      <c r="AA447" s="9"/>
      <c r="AB447" s="9"/>
      <c r="AC447" s="9"/>
      <c r="AD447" s="9"/>
      <c r="AE447" s="9"/>
      <c r="AF447" s="9"/>
      <c r="AG447" s="9"/>
    </row>
    <row r="448" spans="1:1025" customHeight="1" ht="21.6">
      <c r="A448" s="2" t="s">
        <v>0</v>
      </c>
      <c r="B448" s="2">
        <v>434</v>
      </c>
      <c r="C448" s="2" t="str">
        <f>IF(G448=0,"",IF(ISTEXT(G448),"",B448))</f>
        <v/>
      </c>
      <c r="D448" s="2" t="s">
        <v>0</v>
      </c>
      <c r="E448" s="2" t="s">
        <v>0</v>
      </c>
      <c r="F448" s="2" t="s">
        <v>0</v>
      </c>
      <c r="G448" s="39">
        <f>SUM(J448:T448)</f>
        <v>0</v>
      </c>
      <c r="H448" s="37" t="s">
        <v>513</v>
      </c>
      <c r="I448" s="38"/>
      <c r="J448" s="43" t="s">
        <v>26</v>
      </c>
      <c r="K448" s="43" t="s">
        <v>26</v>
      </c>
      <c r="L448" s="43" t="s">
        <v>26</v>
      </c>
      <c r="M448" s="58"/>
      <c r="N448" s="58"/>
      <c r="O448" s="58"/>
      <c r="P448" s="58"/>
      <c r="Q448" s="58"/>
      <c r="R448" s="58"/>
      <c r="S448" s="58"/>
      <c r="T448" s="58"/>
      <c r="U448" s="9"/>
      <c r="V448" s="9"/>
      <c r="W448" s="9"/>
      <c r="X448" s="9"/>
      <c r="Y448" s="9"/>
      <c r="Z448" s="9"/>
      <c r="AA448" s="9"/>
      <c r="AB448" s="9"/>
      <c r="AC448" s="9"/>
      <c r="AD448" s="9"/>
      <c r="AE448" s="9"/>
      <c r="AF448" s="9"/>
      <c r="AG448" s="9"/>
    </row>
    <row r="449" spans="1:1025" customHeight="1" ht="21.6">
      <c r="A449" s="2" t="s">
        <v>0</v>
      </c>
      <c r="B449" s="2">
        <v>435</v>
      </c>
      <c r="C449" s="2" t="str">
        <f>IF(SUM(C450:C450)&gt;0,B449,"")</f>
        <v/>
      </c>
      <c r="D449" s="2">
        <v>2</v>
      </c>
      <c r="E449" s="2" t="s">
        <v>53</v>
      </c>
      <c r="F449" s="2" t="s">
        <v>54</v>
      </c>
      <c r="G449" s="58" t="s">
        <v>55</v>
      </c>
      <c r="H449" s="51" t="s">
        <v>489</v>
      </c>
      <c r="I449" s="58"/>
      <c r="J449" s="58" t="s">
        <v>57</v>
      </c>
      <c r="K449" s="58" t="s">
        <v>428</v>
      </c>
      <c r="L449" s="58" t="s">
        <v>429</v>
      </c>
      <c r="M449" s="58" t="s">
        <v>471</v>
      </c>
      <c r="N449" s="58" t="s">
        <v>473</v>
      </c>
      <c r="O449" s="58" t="s">
        <v>514</v>
      </c>
      <c r="P449" s="58" t="s">
        <v>515</v>
      </c>
      <c r="Q449" s="58" t="s">
        <v>516</v>
      </c>
      <c r="R449" s="58" t="s">
        <v>517</v>
      </c>
      <c r="S449" s="58"/>
      <c r="T449" s="58"/>
      <c r="U449" s="9"/>
      <c r="V449" s="9"/>
      <c r="W449" s="9"/>
      <c r="X449" s="9"/>
      <c r="Y449" s="9"/>
      <c r="Z449" s="9"/>
      <c r="AA449" s="9"/>
      <c r="AB449" s="9"/>
      <c r="AC449" s="9"/>
      <c r="AD449" s="9"/>
      <c r="AE449" s="9"/>
      <c r="AF449" s="9"/>
      <c r="AG449" s="9"/>
    </row>
    <row r="450" spans="1:1025" customHeight="1" ht="21.6">
      <c r="A450" s="2" t="s">
        <v>0</v>
      </c>
      <c r="B450" s="2">
        <v>436</v>
      </c>
      <c r="C450" s="2" t="str">
        <f>IF(G450=0,"",IF(ISTEXT(G450),"",B450))</f>
        <v/>
      </c>
      <c r="D450" s="2" t="s">
        <v>0</v>
      </c>
      <c r="E450" s="2" t="s">
        <v>0</v>
      </c>
      <c r="F450" s="2" t="s">
        <v>0</v>
      </c>
      <c r="G450" s="39">
        <f>SUM(J450:T450)</f>
        <v>0</v>
      </c>
      <c r="H450" s="37" t="s">
        <v>518</v>
      </c>
      <c r="I450" s="38"/>
      <c r="J450" s="39"/>
      <c r="K450" s="43" t="s">
        <v>26</v>
      </c>
      <c r="L450" s="43" t="s">
        <v>26</v>
      </c>
      <c r="M450" s="39"/>
      <c r="N450" s="39"/>
      <c r="O450" s="43" t="s">
        <v>26</v>
      </c>
      <c r="P450" s="39"/>
      <c r="Q450" s="39"/>
      <c r="R450" s="39"/>
      <c r="S450" s="58"/>
      <c r="T450" s="58"/>
      <c r="U450" s="9"/>
      <c r="V450" s="9"/>
      <c r="W450" s="9"/>
      <c r="X450" s="9"/>
      <c r="Y450" s="9"/>
      <c r="Z450" s="9"/>
      <c r="AA450" s="9"/>
      <c r="AB450" s="9"/>
      <c r="AC450" s="9"/>
      <c r="AD450" s="9"/>
      <c r="AE450" s="9"/>
      <c r="AF450" s="9"/>
      <c r="AG450" s="9"/>
    </row>
    <row r="451" spans="1:1025" customHeight="1" ht="21.6">
      <c r="A451" s="2" t="s">
        <v>0</v>
      </c>
      <c r="B451" s="2">
        <v>437</v>
      </c>
      <c r="C451" s="2" t="str">
        <f>IF(SUM(C452:C482)&gt;0,B451,"")</f>
        <v/>
      </c>
      <c r="D451" s="2">
        <v>2</v>
      </c>
      <c r="E451" s="2" t="s">
        <v>53</v>
      </c>
      <c r="F451" s="2" t="s">
        <v>54</v>
      </c>
      <c r="G451" s="58" t="s">
        <v>55</v>
      </c>
      <c r="H451" s="51" t="s">
        <v>489</v>
      </c>
      <c r="I451" s="58"/>
      <c r="J451" s="58" t="s">
        <v>57</v>
      </c>
      <c r="K451" s="58"/>
      <c r="L451" s="58"/>
      <c r="M451" s="58"/>
      <c r="N451" s="58"/>
      <c r="O451" s="58"/>
      <c r="P451" s="58"/>
      <c r="Q451" s="58"/>
      <c r="R451" s="58"/>
      <c r="S451" s="58"/>
      <c r="T451" s="58"/>
      <c r="U451" s="9"/>
      <c r="V451" s="9"/>
      <c r="W451" s="9"/>
      <c r="X451" s="9"/>
      <c r="Y451" s="9"/>
      <c r="Z451" s="9"/>
      <c r="AA451" s="9"/>
      <c r="AB451" s="9"/>
      <c r="AC451" s="9"/>
      <c r="AD451" s="9"/>
      <c r="AE451" s="9"/>
      <c r="AF451" s="9"/>
      <c r="AG451" s="9"/>
    </row>
    <row r="452" spans="1:1025" customHeight="1" ht="21.6">
      <c r="A452" s="2" t="s">
        <v>0</v>
      </c>
      <c r="B452" s="2">
        <v>438</v>
      </c>
      <c r="C452" s="2" t="str">
        <f>IF(G452=0,"",IF(ISTEXT(G452),"",B452))</f>
        <v/>
      </c>
      <c r="D452" s="2" t="s">
        <v>0</v>
      </c>
      <c r="E452" s="2" t="s">
        <v>0</v>
      </c>
      <c r="F452" s="2" t="s">
        <v>0</v>
      </c>
      <c r="G452" s="39">
        <f>SUM(J452:T452)</f>
        <v>0</v>
      </c>
      <c r="H452" s="37" t="s">
        <v>519</v>
      </c>
      <c r="I452" s="38"/>
      <c r="J452" s="39"/>
      <c r="K452" s="58"/>
      <c r="L452" s="58"/>
      <c r="M452" s="58"/>
      <c r="N452" s="58"/>
      <c r="O452" s="58"/>
      <c r="P452" s="58"/>
      <c r="Q452" s="58"/>
      <c r="R452" s="58"/>
      <c r="S452" s="58"/>
      <c r="T452" s="58"/>
      <c r="U452" s="9"/>
      <c r="V452" s="9"/>
      <c r="W452" s="9"/>
      <c r="X452" s="9"/>
      <c r="Y452" s="9"/>
      <c r="Z452" s="9"/>
      <c r="AA452" s="9"/>
      <c r="AB452" s="9"/>
      <c r="AC452" s="9"/>
      <c r="AD452" s="9"/>
      <c r="AE452" s="9"/>
      <c r="AF452" s="9"/>
      <c r="AG452" s="9"/>
    </row>
    <row r="453" spans="1:1025" customHeight="1" ht="21.6">
      <c r="A453" s="2" t="s">
        <v>0</v>
      </c>
      <c r="B453" s="2">
        <v>439</v>
      </c>
      <c r="C453" s="2" t="str">
        <f>IF(G453=0,"",IF(ISTEXT(G453),"",B453))</f>
        <v/>
      </c>
      <c r="D453" s="2" t="s">
        <v>0</v>
      </c>
      <c r="E453" s="2" t="s">
        <v>0</v>
      </c>
      <c r="F453" s="2" t="s">
        <v>0</v>
      </c>
      <c r="G453" s="39">
        <f>SUM(J453:T453)</f>
        <v>0</v>
      </c>
      <c r="H453" s="37" t="s">
        <v>520</v>
      </c>
      <c r="I453" s="38"/>
      <c r="J453" s="39"/>
      <c r="K453" s="58"/>
      <c r="L453" s="58"/>
      <c r="M453" s="58"/>
      <c r="N453" s="58"/>
      <c r="O453" s="58"/>
      <c r="P453" s="58"/>
      <c r="Q453" s="58"/>
      <c r="R453" s="58"/>
      <c r="S453" s="58"/>
      <c r="T453" s="58"/>
      <c r="U453" s="9"/>
      <c r="V453" s="9"/>
      <c r="W453" s="9"/>
      <c r="X453" s="9"/>
      <c r="Y453" s="9"/>
      <c r="Z453" s="9"/>
      <c r="AA453" s="9"/>
      <c r="AB453" s="9"/>
      <c r="AC453" s="9"/>
      <c r="AD453" s="9"/>
      <c r="AE453" s="9"/>
      <c r="AF453" s="9"/>
      <c r="AG453" s="9"/>
    </row>
    <row r="454" spans="1:1025" customHeight="1" ht="21.6">
      <c r="A454" s="2" t="s">
        <v>0</v>
      </c>
      <c r="B454" s="2">
        <v>440</v>
      </c>
      <c r="C454" s="2" t="str">
        <f>IF(G454=0,"",IF(ISTEXT(G454),"",B454))</f>
        <v/>
      </c>
      <c r="D454" s="2" t="s">
        <v>0</v>
      </c>
      <c r="E454" s="2" t="s">
        <v>0</v>
      </c>
      <c r="F454" s="2" t="s">
        <v>0</v>
      </c>
      <c r="G454" s="39">
        <f>SUM(J454:T454)</f>
        <v>0</v>
      </c>
      <c r="H454" s="37" t="s">
        <v>521</v>
      </c>
      <c r="I454" s="38"/>
      <c r="J454" s="39"/>
      <c r="K454" s="58"/>
      <c r="L454" s="58"/>
      <c r="M454" s="58"/>
      <c r="N454" s="58"/>
      <c r="O454" s="58"/>
      <c r="P454" s="58"/>
      <c r="Q454" s="58"/>
      <c r="R454" s="58"/>
      <c r="S454" s="58"/>
      <c r="T454" s="58"/>
      <c r="U454" s="9"/>
      <c r="V454" s="9"/>
      <c r="W454" s="9"/>
      <c r="X454" s="9"/>
      <c r="Y454" s="9"/>
      <c r="Z454" s="9"/>
      <c r="AA454" s="9"/>
      <c r="AB454" s="9"/>
      <c r="AC454" s="9"/>
      <c r="AD454" s="9"/>
      <c r="AE454" s="9"/>
      <c r="AF454" s="9"/>
      <c r="AG454" s="9"/>
    </row>
    <row r="455" spans="1:1025" customHeight="1" ht="21.6">
      <c r="A455" s="2" t="s">
        <v>0</v>
      </c>
      <c r="B455" s="2">
        <v>441</v>
      </c>
      <c r="C455" s="2" t="str">
        <f>IF(G455=0,"",IF(ISTEXT(G455),"",B455))</f>
        <v/>
      </c>
      <c r="D455" s="2" t="s">
        <v>0</v>
      </c>
      <c r="E455" s="2" t="s">
        <v>0</v>
      </c>
      <c r="F455" s="2" t="s">
        <v>0</v>
      </c>
      <c r="G455" s="39">
        <f>SUM(J455:T455)</f>
        <v>0</v>
      </c>
      <c r="H455" s="37" t="s">
        <v>522</v>
      </c>
      <c r="I455" s="38"/>
      <c r="J455" s="43" t="s">
        <v>26</v>
      </c>
      <c r="K455" s="58"/>
      <c r="L455" s="58"/>
      <c r="M455" s="58"/>
      <c r="N455" s="58"/>
      <c r="O455" s="58"/>
      <c r="P455" s="58"/>
      <c r="Q455" s="58"/>
      <c r="R455" s="58"/>
      <c r="S455" s="58"/>
      <c r="T455" s="58"/>
      <c r="U455" s="9"/>
      <c r="V455" s="9"/>
      <c r="W455" s="9"/>
      <c r="X455" s="9"/>
      <c r="Y455" s="9"/>
      <c r="Z455" s="9"/>
      <c r="AA455" s="9"/>
      <c r="AB455" s="9"/>
      <c r="AC455" s="9"/>
      <c r="AD455" s="9"/>
      <c r="AE455" s="9"/>
      <c r="AF455" s="9"/>
      <c r="AG455" s="9"/>
    </row>
    <row r="456" spans="1:1025" customHeight="1" ht="21.6">
      <c r="A456" s="2" t="s">
        <v>0</v>
      </c>
      <c r="B456" s="2">
        <v>442</v>
      </c>
      <c r="C456" s="2" t="str">
        <f>IF(G456=0,"",IF(ISTEXT(G456),"",B456))</f>
        <v/>
      </c>
      <c r="D456" s="2" t="s">
        <v>0</v>
      </c>
      <c r="E456" s="2" t="s">
        <v>0</v>
      </c>
      <c r="F456" s="2" t="s">
        <v>0</v>
      </c>
      <c r="G456" s="39">
        <f>SUM(J456:T456)</f>
        <v>0</v>
      </c>
      <c r="H456" s="37" t="s">
        <v>523</v>
      </c>
      <c r="I456" s="38"/>
      <c r="J456" s="39"/>
      <c r="K456" s="58"/>
      <c r="L456" s="58"/>
      <c r="M456" s="58"/>
      <c r="N456" s="58"/>
      <c r="O456" s="58"/>
      <c r="P456" s="58"/>
      <c r="Q456" s="58"/>
      <c r="R456" s="58"/>
      <c r="S456" s="58"/>
      <c r="T456" s="58"/>
      <c r="U456" s="9"/>
      <c r="V456" s="9"/>
      <c r="W456" s="9"/>
      <c r="X456" s="9"/>
      <c r="Y456" s="9"/>
      <c r="Z456" s="9"/>
      <c r="AA456" s="9"/>
      <c r="AB456" s="9"/>
      <c r="AC456" s="9"/>
      <c r="AD456" s="9"/>
      <c r="AE456" s="9"/>
      <c r="AF456" s="9"/>
      <c r="AG456" s="9"/>
    </row>
    <row r="457" spans="1:1025" customHeight="1" ht="21.6">
      <c r="A457" s="2" t="s">
        <v>0</v>
      </c>
      <c r="B457" s="2">
        <v>443</v>
      </c>
      <c r="C457" s="2" t="str">
        <f>IF(G457=0,"",IF(ISTEXT(G457),"",B457))</f>
        <v/>
      </c>
      <c r="D457" s="2" t="s">
        <v>0</v>
      </c>
      <c r="E457" s="2" t="s">
        <v>0</v>
      </c>
      <c r="F457" s="2" t="s">
        <v>0</v>
      </c>
      <c r="G457" s="39">
        <f>SUM(J457:T457)</f>
        <v>0</v>
      </c>
      <c r="H457" s="37" t="s">
        <v>524</v>
      </c>
      <c r="I457" s="38"/>
      <c r="J457" s="39"/>
      <c r="K457" s="58"/>
      <c r="L457" s="58"/>
      <c r="M457" s="58"/>
      <c r="N457" s="58"/>
      <c r="O457" s="58"/>
      <c r="P457" s="58"/>
      <c r="Q457" s="58"/>
      <c r="R457" s="58"/>
      <c r="S457" s="58"/>
      <c r="T457" s="58"/>
      <c r="U457" s="9"/>
      <c r="V457" s="9"/>
      <c r="W457" s="9"/>
      <c r="X457" s="9"/>
      <c r="Y457" s="9"/>
      <c r="Z457" s="9"/>
      <c r="AA457" s="9"/>
      <c r="AB457" s="9"/>
      <c r="AC457" s="9"/>
      <c r="AD457" s="9"/>
      <c r="AE457" s="9"/>
      <c r="AF457" s="9"/>
      <c r="AG457" s="9"/>
    </row>
    <row r="458" spans="1:1025" customHeight="1" ht="21.6">
      <c r="A458" s="2" t="s">
        <v>0</v>
      </c>
      <c r="B458" s="2">
        <v>444</v>
      </c>
      <c r="C458" s="2" t="str">
        <f>IF(G458=0,"",IF(ISTEXT(G458),"",B458))</f>
        <v/>
      </c>
      <c r="D458" s="2" t="s">
        <v>0</v>
      </c>
      <c r="E458" s="2" t="s">
        <v>0</v>
      </c>
      <c r="F458" s="2" t="s">
        <v>0</v>
      </c>
      <c r="G458" s="39">
        <f>SUM(J458:T458)</f>
        <v>0</v>
      </c>
      <c r="H458" s="37" t="s">
        <v>525</v>
      </c>
      <c r="I458" s="38"/>
      <c r="J458" s="39"/>
      <c r="K458" s="58"/>
      <c r="L458" s="58"/>
      <c r="M458" s="58"/>
      <c r="N458" s="58"/>
      <c r="O458" s="58"/>
      <c r="P458" s="58"/>
      <c r="Q458" s="58"/>
      <c r="R458" s="58"/>
      <c r="S458" s="58"/>
      <c r="T458" s="58"/>
      <c r="U458" s="9"/>
      <c r="V458" s="9"/>
      <c r="W458" s="9"/>
      <c r="X458" s="9"/>
      <c r="Y458" s="9"/>
      <c r="Z458" s="9"/>
      <c r="AA458" s="9"/>
      <c r="AB458" s="9"/>
      <c r="AC458" s="9"/>
      <c r="AD458" s="9"/>
      <c r="AE458" s="9"/>
      <c r="AF458" s="9"/>
      <c r="AG458" s="9"/>
    </row>
    <row r="459" spans="1:1025" customHeight="1" ht="21.6">
      <c r="A459" s="2" t="s">
        <v>0</v>
      </c>
      <c r="B459" s="2">
        <v>445</v>
      </c>
      <c r="C459" s="2" t="str">
        <f>IF(G459=0,"",IF(ISTEXT(G459),"",B459))</f>
        <v/>
      </c>
      <c r="D459" s="2" t="s">
        <v>0</v>
      </c>
      <c r="E459" s="2" t="s">
        <v>0</v>
      </c>
      <c r="F459" s="2" t="s">
        <v>0</v>
      </c>
      <c r="G459" s="39">
        <f>SUM(J459:T459)</f>
        <v>0</v>
      </c>
      <c r="H459" s="37" t="s">
        <v>526</v>
      </c>
      <c r="I459" s="38"/>
      <c r="J459" s="39"/>
      <c r="K459" s="58"/>
      <c r="L459" s="58"/>
      <c r="M459" s="58"/>
      <c r="N459" s="58"/>
      <c r="O459" s="58"/>
      <c r="P459" s="58"/>
      <c r="Q459" s="58"/>
      <c r="R459" s="58"/>
      <c r="S459" s="58"/>
      <c r="T459" s="58"/>
      <c r="U459" s="9"/>
      <c r="V459" s="9"/>
      <c r="W459" s="9"/>
      <c r="X459" s="9"/>
      <c r="Y459" s="9"/>
      <c r="Z459" s="9"/>
      <c r="AA459" s="9"/>
      <c r="AB459" s="9"/>
      <c r="AC459" s="9"/>
      <c r="AD459" s="9"/>
      <c r="AE459" s="9"/>
      <c r="AF459" s="9"/>
      <c r="AG459" s="9"/>
    </row>
    <row r="460" spans="1:1025" customHeight="1" ht="21.6">
      <c r="A460" s="2" t="s">
        <v>0</v>
      </c>
      <c r="B460" s="2">
        <v>446</v>
      </c>
      <c r="C460" s="2" t="str">
        <f>IF(G460=0,"",IF(ISTEXT(G460),"",B460))</f>
        <v/>
      </c>
      <c r="D460" s="2" t="s">
        <v>0</v>
      </c>
      <c r="E460" s="2" t="s">
        <v>0</v>
      </c>
      <c r="F460" s="2" t="s">
        <v>0</v>
      </c>
      <c r="G460" s="39">
        <f>SUM(J460:T460)</f>
        <v>0</v>
      </c>
      <c r="H460" s="37" t="s">
        <v>527</v>
      </c>
      <c r="I460" s="38"/>
      <c r="J460" s="39"/>
      <c r="K460" s="58"/>
      <c r="L460" s="58"/>
      <c r="M460" s="58"/>
      <c r="N460" s="58"/>
      <c r="O460" s="58"/>
      <c r="P460" s="58"/>
      <c r="Q460" s="58"/>
      <c r="R460" s="58"/>
      <c r="S460" s="58"/>
      <c r="T460" s="58"/>
      <c r="U460" s="9"/>
      <c r="V460" s="9"/>
      <c r="W460" s="9"/>
      <c r="X460" s="9"/>
      <c r="Y460" s="9"/>
      <c r="Z460" s="9"/>
      <c r="AA460" s="9"/>
      <c r="AB460" s="9"/>
      <c r="AC460" s="9"/>
      <c r="AD460" s="9"/>
      <c r="AE460" s="9"/>
      <c r="AF460" s="9"/>
      <c r="AG460" s="9"/>
    </row>
    <row r="461" spans="1:1025" customHeight="1" ht="21.6">
      <c r="A461" s="2" t="s">
        <v>0</v>
      </c>
      <c r="B461" s="2">
        <v>447</v>
      </c>
      <c r="C461" s="2" t="str">
        <f>IF(G461=0,"",IF(ISTEXT(G461),"",B461))</f>
        <v/>
      </c>
      <c r="D461" s="2" t="s">
        <v>0</v>
      </c>
      <c r="E461" s="2" t="s">
        <v>0</v>
      </c>
      <c r="F461" s="2" t="s">
        <v>0</v>
      </c>
      <c r="G461" s="39">
        <f>SUM(J461:T461)</f>
        <v>0</v>
      </c>
      <c r="H461" s="37" t="s">
        <v>528</v>
      </c>
      <c r="I461" s="38"/>
      <c r="J461" s="39"/>
      <c r="K461" s="58"/>
      <c r="L461" s="58"/>
      <c r="M461" s="58"/>
      <c r="N461" s="58"/>
      <c r="O461" s="58"/>
      <c r="P461" s="58"/>
      <c r="Q461" s="58"/>
      <c r="R461" s="58"/>
      <c r="S461" s="58"/>
      <c r="T461" s="58"/>
      <c r="U461" s="9"/>
      <c r="V461" s="9"/>
      <c r="W461" s="9"/>
      <c r="X461" s="9"/>
      <c r="Y461" s="9"/>
      <c r="Z461" s="9"/>
      <c r="AA461" s="9"/>
      <c r="AB461" s="9"/>
      <c r="AC461" s="9"/>
      <c r="AD461" s="9"/>
      <c r="AE461" s="9"/>
      <c r="AF461" s="9"/>
      <c r="AG461" s="9"/>
    </row>
    <row r="462" spans="1:1025" customHeight="1" ht="21.6">
      <c r="A462" s="2" t="s">
        <v>0</v>
      </c>
      <c r="B462" s="2">
        <v>448</v>
      </c>
      <c r="C462" s="2" t="str">
        <f>IF(G462=0,"",IF(ISTEXT(G462),"",B462))</f>
        <v/>
      </c>
      <c r="D462" s="2" t="s">
        <v>0</v>
      </c>
      <c r="E462" s="2" t="s">
        <v>0</v>
      </c>
      <c r="F462" s="2" t="s">
        <v>0</v>
      </c>
      <c r="G462" s="39">
        <f>SUM(J462:T462)</f>
        <v>0</v>
      </c>
      <c r="H462" s="37" t="s">
        <v>529</v>
      </c>
      <c r="I462" s="38"/>
      <c r="J462" s="39"/>
      <c r="K462" s="58"/>
      <c r="L462" s="58"/>
      <c r="M462" s="58"/>
      <c r="N462" s="58"/>
      <c r="O462" s="58"/>
      <c r="P462" s="58"/>
      <c r="Q462" s="58"/>
      <c r="R462" s="58"/>
      <c r="S462" s="58"/>
      <c r="T462" s="58"/>
      <c r="U462" s="9"/>
      <c r="V462" s="9"/>
      <c r="W462" s="9"/>
      <c r="X462" s="9"/>
      <c r="Y462" s="9"/>
      <c r="Z462" s="9"/>
      <c r="AA462" s="9"/>
      <c r="AB462" s="9"/>
      <c r="AC462" s="9"/>
      <c r="AD462" s="9"/>
      <c r="AE462" s="9"/>
      <c r="AF462" s="9"/>
      <c r="AG462" s="9"/>
    </row>
    <row r="463" spans="1:1025" customHeight="1" ht="21.6">
      <c r="A463" s="2" t="s">
        <v>0</v>
      </c>
      <c r="B463" s="2">
        <v>449</v>
      </c>
      <c r="C463" s="2" t="str">
        <f>IF(G463=0,"",IF(ISTEXT(G463),"",B463))</f>
        <v/>
      </c>
      <c r="D463" s="2" t="s">
        <v>0</v>
      </c>
      <c r="E463" s="2" t="s">
        <v>0</v>
      </c>
      <c r="F463" s="2" t="s">
        <v>0</v>
      </c>
      <c r="G463" s="39">
        <f>SUM(J463:T463)</f>
        <v>0</v>
      </c>
      <c r="H463" s="37" t="s">
        <v>530</v>
      </c>
      <c r="I463" s="38"/>
      <c r="J463" s="39"/>
      <c r="K463" s="58"/>
      <c r="L463" s="58"/>
      <c r="M463" s="58"/>
      <c r="N463" s="58"/>
      <c r="O463" s="58"/>
      <c r="P463" s="58"/>
      <c r="Q463" s="58"/>
      <c r="R463" s="58"/>
      <c r="S463" s="58"/>
      <c r="T463" s="58"/>
      <c r="U463" s="9"/>
      <c r="V463" s="9"/>
      <c r="W463" s="9"/>
      <c r="X463" s="9"/>
      <c r="Y463" s="9"/>
      <c r="Z463" s="9"/>
      <c r="AA463" s="9"/>
      <c r="AB463" s="9"/>
      <c r="AC463" s="9"/>
      <c r="AD463" s="9"/>
      <c r="AE463" s="9"/>
      <c r="AF463" s="9"/>
      <c r="AG463" s="9"/>
    </row>
    <row r="464" spans="1:1025" customHeight="1" ht="21.6">
      <c r="A464" s="2" t="s">
        <v>0</v>
      </c>
      <c r="B464" s="2">
        <v>450</v>
      </c>
      <c r="C464" s="2" t="str">
        <f>IF(G464=0,"",IF(ISTEXT(G464),"",B464))</f>
        <v/>
      </c>
      <c r="D464" s="2" t="s">
        <v>0</v>
      </c>
      <c r="E464" s="2" t="s">
        <v>0</v>
      </c>
      <c r="F464" s="2" t="s">
        <v>0</v>
      </c>
      <c r="G464" s="39">
        <f>SUM(J464:T464)</f>
        <v>0</v>
      </c>
      <c r="H464" s="37" t="s">
        <v>531</v>
      </c>
      <c r="I464" s="38"/>
      <c r="J464" s="39"/>
      <c r="K464" s="58"/>
      <c r="L464" s="58"/>
      <c r="M464" s="58"/>
      <c r="N464" s="58"/>
      <c r="O464" s="58"/>
      <c r="P464" s="58"/>
      <c r="Q464" s="58"/>
      <c r="R464" s="58"/>
      <c r="S464" s="58"/>
      <c r="T464" s="58"/>
      <c r="U464" s="9"/>
      <c r="V464" s="9"/>
      <c r="W464" s="9"/>
      <c r="X464" s="9"/>
      <c r="Y464" s="9"/>
      <c r="Z464" s="9"/>
      <c r="AA464" s="9"/>
      <c r="AB464" s="9"/>
      <c r="AC464" s="9"/>
      <c r="AD464" s="9"/>
      <c r="AE464" s="9"/>
      <c r="AF464" s="9"/>
      <c r="AG464" s="9"/>
    </row>
    <row r="465" spans="1:1025" customHeight="1" ht="21.6">
      <c r="A465" s="2" t="s">
        <v>0</v>
      </c>
      <c r="B465" s="2">
        <v>451</v>
      </c>
      <c r="C465" s="2" t="str">
        <f>IF(G465=0,"",IF(ISTEXT(G465),"",B465))</f>
        <v/>
      </c>
      <c r="D465" s="2" t="s">
        <v>0</v>
      </c>
      <c r="E465" s="2" t="s">
        <v>0</v>
      </c>
      <c r="F465" s="2" t="s">
        <v>0</v>
      </c>
      <c r="G465" s="39">
        <f>SUM(J465:T465)</f>
        <v>0</v>
      </c>
      <c r="H465" s="37" t="s">
        <v>532</v>
      </c>
      <c r="I465" s="38"/>
      <c r="J465" s="39"/>
      <c r="K465" s="58"/>
      <c r="L465" s="58"/>
      <c r="M465" s="58"/>
      <c r="N465" s="58"/>
      <c r="O465" s="58"/>
      <c r="P465" s="58"/>
      <c r="Q465" s="58"/>
      <c r="R465" s="58"/>
      <c r="S465" s="58"/>
      <c r="T465" s="58"/>
      <c r="U465" s="9"/>
      <c r="V465" s="9"/>
      <c r="W465" s="9"/>
      <c r="X465" s="9"/>
      <c r="Y465" s="9"/>
      <c r="Z465" s="9"/>
      <c r="AA465" s="9"/>
      <c r="AB465" s="9"/>
      <c r="AC465" s="9"/>
      <c r="AD465" s="9"/>
      <c r="AE465" s="9"/>
      <c r="AF465" s="9"/>
      <c r="AG465" s="9"/>
    </row>
    <row r="466" spans="1:1025" customHeight="1" ht="21.6">
      <c r="A466" s="2" t="s">
        <v>0</v>
      </c>
      <c r="B466" s="2">
        <v>452</v>
      </c>
      <c r="C466" s="2" t="str">
        <f>IF(G466=0,"",IF(ISTEXT(G466),"",B466))</f>
        <v/>
      </c>
      <c r="D466" s="2" t="s">
        <v>0</v>
      </c>
      <c r="E466" s="2" t="s">
        <v>0</v>
      </c>
      <c r="F466" s="2" t="s">
        <v>0</v>
      </c>
      <c r="G466" s="39">
        <f>SUM(J466:T466)</f>
        <v>0</v>
      </c>
      <c r="H466" s="37" t="s">
        <v>533</v>
      </c>
      <c r="I466" s="38"/>
      <c r="J466" s="39"/>
      <c r="K466" s="58"/>
      <c r="L466" s="58"/>
      <c r="M466" s="58"/>
      <c r="N466" s="58"/>
      <c r="O466" s="58"/>
      <c r="P466" s="58"/>
      <c r="Q466" s="58"/>
      <c r="R466" s="58"/>
      <c r="S466" s="58"/>
      <c r="T466" s="58"/>
      <c r="U466" s="9"/>
      <c r="V466" s="9"/>
      <c r="W466" s="9"/>
      <c r="X466" s="9"/>
      <c r="Y466" s="9"/>
      <c r="Z466" s="9"/>
      <c r="AA466" s="9"/>
      <c r="AB466" s="9"/>
      <c r="AC466" s="9"/>
      <c r="AD466" s="9"/>
      <c r="AE466" s="9"/>
      <c r="AF466" s="9"/>
      <c r="AG466" s="9"/>
    </row>
    <row r="467" spans="1:1025" customHeight="1" ht="21.6">
      <c r="A467" s="2" t="s">
        <v>0</v>
      </c>
      <c r="B467" s="2">
        <v>453</v>
      </c>
      <c r="C467" s="2" t="str">
        <f>IF(G467=0,"",IF(ISTEXT(G467),"",B467))</f>
        <v/>
      </c>
      <c r="D467" s="2" t="s">
        <v>0</v>
      </c>
      <c r="E467" s="2" t="s">
        <v>0</v>
      </c>
      <c r="F467" s="2" t="s">
        <v>0</v>
      </c>
      <c r="G467" s="39">
        <f>SUM(J467:T467)</f>
        <v>0</v>
      </c>
      <c r="H467" s="37" t="s">
        <v>534</v>
      </c>
      <c r="I467" s="38"/>
      <c r="J467" s="39"/>
      <c r="K467" s="58"/>
      <c r="L467" s="58"/>
      <c r="M467" s="58"/>
      <c r="N467" s="58"/>
      <c r="O467" s="58"/>
      <c r="P467" s="58"/>
      <c r="Q467" s="58"/>
      <c r="R467" s="58"/>
      <c r="S467" s="58"/>
      <c r="T467" s="58"/>
      <c r="U467" s="9"/>
      <c r="V467" s="9"/>
      <c r="W467" s="9"/>
      <c r="X467" s="9"/>
      <c r="Y467" s="9"/>
      <c r="Z467" s="9"/>
      <c r="AA467" s="9"/>
      <c r="AB467" s="9"/>
      <c r="AC467" s="9"/>
      <c r="AD467" s="9"/>
      <c r="AE467" s="9"/>
      <c r="AF467" s="9"/>
      <c r="AG467" s="9"/>
    </row>
    <row r="468" spans="1:1025" customHeight="1" ht="21.6">
      <c r="A468" s="2" t="s">
        <v>0</v>
      </c>
      <c r="B468" s="2">
        <v>454</v>
      </c>
      <c r="C468" s="2" t="str">
        <f>IF(G468=0,"",IF(ISTEXT(G468),"",B468))</f>
        <v/>
      </c>
      <c r="D468" s="2" t="s">
        <v>0</v>
      </c>
      <c r="E468" s="2" t="s">
        <v>0</v>
      </c>
      <c r="F468" s="2" t="s">
        <v>0</v>
      </c>
      <c r="G468" s="39">
        <f>SUM(J468:T468)</f>
        <v>0</v>
      </c>
      <c r="H468" s="37" t="s">
        <v>535</v>
      </c>
      <c r="I468" s="38"/>
      <c r="J468" s="39"/>
      <c r="K468" s="58"/>
      <c r="L468" s="58"/>
      <c r="M468" s="58"/>
      <c r="N468" s="58"/>
      <c r="O468" s="58"/>
      <c r="P468" s="58"/>
      <c r="Q468" s="58"/>
      <c r="R468" s="58"/>
      <c r="S468" s="58"/>
      <c r="T468" s="58"/>
      <c r="U468" s="9"/>
      <c r="V468" s="9"/>
      <c r="W468" s="9"/>
      <c r="X468" s="9"/>
      <c r="Y468" s="9"/>
      <c r="Z468" s="9"/>
      <c r="AA468" s="9"/>
      <c r="AB468" s="9"/>
      <c r="AC468" s="9"/>
      <c r="AD468" s="9"/>
      <c r="AE468" s="9"/>
      <c r="AF468" s="9"/>
      <c r="AG468" s="9"/>
    </row>
    <row r="469" spans="1:1025" customHeight="1" ht="21.6">
      <c r="A469" s="2" t="s">
        <v>0</v>
      </c>
      <c r="B469" s="2">
        <v>455</v>
      </c>
      <c r="C469" s="2" t="str">
        <f>IF(G469=0,"",IF(ISTEXT(G469),"",B469))</f>
        <v/>
      </c>
      <c r="D469" s="2" t="s">
        <v>0</v>
      </c>
      <c r="E469" s="2" t="s">
        <v>0</v>
      </c>
      <c r="F469" s="2" t="s">
        <v>0</v>
      </c>
      <c r="G469" s="39">
        <f>SUM(J469:T469)</f>
        <v>0</v>
      </c>
      <c r="H469" s="37" t="s">
        <v>536</v>
      </c>
      <c r="I469" s="38"/>
      <c r="J469" s="39"/>
      <c r="K469" s="58"/>
      <c r="L469" s="58"/>
      <c r="M469" s="58"/>
      <c r="N469" s="58"/>
      <c r="O469" s="58"/>
      <c r="P469" s="58"/>
      <c r="Q469" s="58"/>
      <c r="R469" s="58"/>
      <c r="S469" s="58"/>
      <c r="T469" s="58"/>
      <c r="U469" s="9"/>
      <c r="V469" s="9"/>
      <c r="W469" s="9"/>
      <c r="X469" s="9"/>
      <c r="Y469" s="9"/>
      <c r="Z469" s="9"/>
      <c r="AA469" s="9"/>
      <c r="AB469" s="9"/>
      <c r="AC469" s="9"/>
      <c r="AD469" s="9"/>
      <c r="AE469" s="9"/>
      <c r="AF469" s="9"/>
      <c r="AG469" s="9"/>
    </row>
    <row r="470" spans="1:1025" customHeight="1" ht="21.6">
      <c r="A470" s="2" t="s">
        <v>0</v>
      </c>
      <c r="B470" s="2">
        <v>456</v>
      </c>
      <c r="C470" s="2" t="str">
        <f>IF(G470=0,"",IF(ISTEXT(G470),"",B470))</f>
        <v/>
      </c>
      <c r="D470" s="2" t="s">
        <v>0</v>
      </c>
      <c r="E470" s="2" t="s">
        <v>0</v>
      </c>
      <c r="F470" s="2" t="s">
        <v>0</v>
      </c>
      <c r="G470" s="39">
        <f>SUM(J470:T470)</f>
        <v>0</v>
      </c>
      <c r="H470" s="37" t="s">
        <v>537</v>
      </c>
      <c r="I470" s="38"/>
      <c r="J470" s="39"/>
      <c r="K470" s="58"/>
      <c r="L470" s="58"/>
      <c r="M470" s="58"/>
      <c r="N470" s="58"/>
      <c r="O470" s="58"/>
      <c r="P470" s="58"/>
      <c r="Q470" s="58"/>
      <c r="R470" s="58"/>
      <c r="S470" s="58"/>
      <c r="T470" s="58"/>
      <c r="U470" s="9"/>
      <c r="V470" s="9"/>
      <c r="W470" s="9"/>
      <c r="X470" s="9"/>
      <c r="Y470" s="9"/>
      <c r="Z470" s="9"/>
      <c r="AA470" s="9"/>
      <c r="AB470" s="9"/>
      <c r="AC470" s="9"/>
      <c r="AD470" s="9"/>
      <c r="AE470" s="9"/>
      <c r="AF470" s="9"/>
      <c r="AG470" s="9"/>
    </row>
    <row r="471" spans="1:1025" customHeight="1" ht="21.6">
      <c r="A471" s="2" t="s">
        <v>0</v>
      </c>
      <c r="B471" s="2">
        <v>457</v>
      </c>
      <c r="C471" s="2" t="str">
        <f>IF(G471=0,"",IF(ISTEXT(G471),"",B471))</f>
        <v/>
      </c>
      <c r="D471" s="2" t="s">
        <v>0</v>
      </c>
      <c r="E471" s="2" t="s">
        <v>0</v>
      </c>
      <c r="F471" s="2" t="s">
        <v>0</v>
      </c>
      <c r="G471" s="39">
        <f>SUM(J471:T471)</f>
        <v>0</v>
      </c>
      <c r="H471" s="37" t="s">
        <v>538</v>
      </c>
      <c r="I471" s="38"/>
      <c r="J471" s="39"/>
      <c r="K471" s="58"/>
      <c r="L471" s="58"/>
      <c r="M471" s="58"/>
      <c r="N471" s="58"/>
      <c r="O471" s="58"/>
      <c r="P471" s="58"/>
      <c r="Q471" s="58"/>
      <c r="R471" s="58"/>
      <c r="S471" s="58"/>
      <c r="T471" s="58"/>
      <c r="U471" s="9"/>
      <c r="V471" s="9"/>
      <c r="W471" s="9"/>
      <c r="X471" s="9"/>
      <c r="Y471" s="9"/>
      <c r="Z471" s="9"/>
      <c r="AA471" s="9"/>
      <c r="AB471" s="9"/>
      <c r="AC471" s="9"/>
      <c r="AD471" s="9"/>
      <c r="AE471" s="9"/>
      <c r="AF471" s="9"/>
      <c r="AG471" s="9"/>
    </row>
    <row r="472" spans="1:1025" customHeight="1" ht="21.6">
      <c r="A472" s="2" t="s">
        <v>0</v>
      </c>
      <c r="B472" s="2">
        <v>458</v>
      </c>
      <c r="C472" s="2" t="str">
        <f>IF(G472=0,"",IF(ISTEXT(G472),"",B472))</f>
        <v/>
      </c>
      <c r="D472" s="2" t="s">
        <v>0</v>
      </c>
      <c r="E472" s="2" t="s">
        <v>0</v>
      </c>
      <c r="F472" s="2" t="s">
        <v>0</v>
      </c>
      <c r="G472" s="39">
        <f>SUM(J472:T472)</f>
        <v>0</v>
      </c>
      <c r="H472" s="37" t="s">
        <v>539</v>
      </c>
      <c r="I472" s="38"/>
      <c r="J472" s="39"/>
      <c r="K472" s="58"/>
      <c r="L472" s="58"/>
      <c r="M472" s="58"/>
      <c r="N472" s="58"/>
      <c r="O472" s="58"/>
      <c r="P472" s="58"/>
      <c r="Q472" s="58"/>
      <c r="R472" s="58"/>
      <c r="S472" s="58"/>
      <c r="T472" s="58"/>
      <c r="U472" s="9"/>
      <c r="V472" s="9"/>
      <c r="W472" s="9"/>
      <c r="X472" s="9"/>
      <c r="Y472" s="9"/>
      <c r="Z472" s="9"/>
      <c r="AA472" s="9"/>
      <c r="AB472" s="9"/>
      <c r="AC472" s="9"/>
      <c r="AD472" s="9"/>
      <c r="AE472" s="9"/>
      <c r="AF472" s="9"/>
      <c r="AG472" s="9"/>
    </row>
    <row r="473" spans="1:1025" customHeight="1" ht="21.6">
      <c r="A473" s="2" t="s">
        <v>0</v>
      </c>
      <c r="B473" s="2">
        <v>459</v>
      </c>
      <c r="C473" s="2" t="str">
        <f>IF(G473=0,"",IF(ISTEXT(G473),"",B473))</f>
        <v/>
      </c>
      <c r="D473" s="2" t="s">
        <v>0</v>
      </c>
      <c r="E473" s="2" t="s">
        <v>0</v>
      </c>
      <c r="F473" s="2" t="s">
        <v>0</v>
      </c>
      <c r="G473" s="39">
        <f>SUM(J473:T473)</f>
        <v>0</v>
      </c>
      <c r="H473" s="37" t="s">
        <v>540</v>
      </c>
      <c r="I473" s="38"/>
      <c r="J473" s="39"/>
      <c r="K473" s="58"/>
      <c r="L473" s="58"/>
      <c r="M473" s="58"/>
      <c r="N473" s="58"/>
      <c r="O473" s="58"/>
      <c r="P473" s="58"/>
      <c r="Q473" s="58"/>
      <c r="R473" s="58"/>
      <c r="S473" s="58"/>
      <c r="T473" s="58"/>
      <c r="U473" s="9"/>
      <c r="V473" s="9"/>
      <c r="W473" s="9"/>
      <c r="X473" s="9"/>
      <c r="Y473" s="9"/>
      <c r="Z473" s="9"/>
      <c r="AA473" s="9"/>
      <c r="AB473" s="9"/>
      <c r="AC473" s="9"/>
      <c r="AD473" s="9"/>
      <c r="AE473" s="9"/>
      <c r="AF473" s="9"/>
      <c r="AG473" s="9"/>
    </row>
    <row r="474" spans="1:1025" customHeight="1" ht="21.6">
      <c r="A474" s="2" t="s">
        <v>0</v>
      </c>
      <c r="B474" s="2">
        <v>460</v>
      </c>
      <c r="C474" s="2" t="str">
        <f>IF(G474=0,"",IF(ISTEXT(G474),"",B474))</f>
        <v/>
      </c>
      <c r="D474" s="2" t="s">
        <v>0</v>
      </c>
      <c r="E474" s="2" t="s">
        <v>0</v>
      </c>
      <c r="F474" s="2" t="s">
        <v>0</v>
      </c>
      <c r="G474" s="39">
        <f>SUM(J474:T474)</f>
        <v>0</v>
      </c>
      <c r="H474" s="37" t="s">
        <v>541</v>
      </c>
      <c r="I474" s="38"/>
      <c r="J474" s="39"/>
      <c r="K474" s="58"/>
      <c r="L474" s="58"/>
      <c r="M474" s="58"/>
      <c r="N474" s="58"/>
      <c r="O474" s="58"/>
      <c r="P474" s="58"/>
      <c r="Q474" s="58"/>
      <c r="R474" s="58"/>
      <c r="S474" s="58"/>
      <c r="T474" s="58"/>
      <c r="U474" s="9"/>
      <c r="V474" s="9"/>
      <c r="W474" s="9"/>
      <c r="X474" s="9"/>
      <c r="Y474" s="9"/>
      <c r="Z474" s="9"/>
      <c r="AA474" s="9"/>
      <c r="AB474" s="9"/>
      <c r="AC474" s="9"/>
      <c r="AD474" s="9"/>
      <c r="AE474" s="9"/>
      <c r="AF474" s="9"/>
      <c r="AG474" s="9"/>
    </row>
    <row r="475" spans="1:1025" customHeight="1" ht="21.6">
      <c r="A475" s="2" t="s">
        <v>0</v>
      </c>
      <c r="B475" s="2">
        <v>461</v>
      </c>
      <c r="C475" s="2" t="str">
        <f>IF(G475=0,"",IF(ISTEXT(G475),"",B475))</f>
        <v/>
      </c>
      <c r="D475" s="2" t="s">
        <v>0</v>
      </c>
      <c r="E475" s="2" t="s">
        <v>0</v>
      </c>
      <c r="F475" s="2" t="s">
        <v>0</v>
      </c>
      <c r="G475" s="39">
        <f>SUM(J475:T475)</f>
        <v>0</v>
      </c>
      <c r="H475" s="37" t="s">
        <v>542</v>
      </c>
      <c r="I475" s="38"/>
      <c r="J475" s="39"/>
      <c r="K475" s="58"/>
      <c r="L475" s="58"/>
      <c r="M475" s="58"/>
      <c r="N475" s="58"/>
      <c r="O475" s="58"/>
      <c r="P475" s="58"/>
      <c r="Q475" s="58"/>
      <c r="R475" s="58"/>
      <c r="S475" s="58"/>
      <c r="T475" s="58"/>
      <c r="U475" s="9"/>
      <c r="V475" s="9"/>
      <c r="W475" s="9"/>
      <c r="X475" s="9"/>
      <c r="Y475" s="9"/>
      <c r="Z475" s="9"/>
      <c r="AA475" s="9"/>
      <c r="AB475" s="9"/>
      <c r="AC475" s="9"/>
      <c r="AD475" s="9"/>
      <c r="AE475" s="9"/>
      <c r="AF475" s="9"/>
      <c r="AG475" s="9"/>
    </row>
    <row r="476" spans="1:1025" customHeight="1" ht="21.6">
      <c r="A476" s="2" t="s">
        <v>0</v>
      </c>
      <c r="B476" s="2">
        <v>462</v>
      </c>
      <c r="C476" s="2" t="str">
        <f>IF(G476=0,"",IF(ISTEXT(G476),"",B476))</f>
        <v/>
      </c>
      <c r="D476" s="2" t="s">
        <v>0</v>
      </c>
      <c r="E476" s="2" t="s">
        <v>0</v>
      </c>
      <c r="F476" s="2" t="s">
        <v>0</v>
      </c>
      <c r="G476" s="39">
        <f>SUM(J476:T476)</f>
        <v>0</v>
      </c>
      <c r="H476" s="37" t="s">
        <v>543</v>
      </c>
      <c r="I476" s="38"/>
      <c r="J476" s="39"/>
      <c r="K476" s="58"/>
      <c r="L476" s="58"/>
      <c r="M476" s="58"/>
      <c r="N476" s="58"/>
      <c r="O476" s="58"/>
      <c r="P476" s="58"/>
      <c r="Q476" s="58"/>
      <c r="R476" s="58"/>
      <c r="S476" s="58"/>
      <c r="T476" s="58"/>
      <c r="U476" s="9"/>
      <c r="V476" s="9"/>
      <c r="W476" s="9"/>
      <c r="X476" s="9"/>
      <c r="Y476" s="9"/>
      <c r="Z476" s="9"/>
      <c r="AA476" s="9"/>
      <c r="AB476" s="9"/>
      <c r="AC476" s="9"/>
      <c r="AD476" s="9"/>
      <c r="AE476" s="9"/>
      <c r="AF476" s="9"/>
      <c r="AG476" s="9"/>
    </row>
    <row r="477" spans="1:1025" customHeight="1" ht="21.6">
      <c r="A477" s="2" t="s">
        <v>0</v>
      </c>
      <c r="B477" s="2">
        <v>463</v>
      </c>
      <c r="C477" s="2" t="str">
        <f>IF(G477=0,"",IF(ISTEXT(G477),"",B477))</f>
        <v/>
      </c>
      <c r="D477" s="2" t="s">
        <v>0</v>
      </c>
      <c r="E477" s="2" t="s">
        <v>0</v>
      </c>
      <c r="F477" s="2" t="s">
        <v>0</v>
      </c>
      <c r="G477" s="39">
        <f>SUM(J477:T477)</f>
        <v>0</v>
      </c>
      <c r="H477" s="37" t="s">
        <v>544</v>
      </c>
      <c r="I477" s="38"/>
      <c r="J477" s="43" t="s">
        <v>26</v>
      </c>
      <c r="K477" s="58"/>
      <c r="L477" s="58"/>
      <c r="M477" s="58"/>
      <c r="N477" s="58"/>
      <c r="O477" s="58"/>
      <c r="P477" s="58"/>
      <c r="Q477" s="58"/>
      <c r="R477" s="58"/>
      <c r="S477" s="58"/>
      <c r="T477" s="58"/>
      <c r="U477" s="9"/>
      <c r="V477" s="9"/>
      <c r="W477" s="9"/>
      <c r="X477" s="9"/>
      <c r="Y477" s="9"/>
      <c r="Z477" s="9"/>
      <c r="AA477" s="9"/>
      <c r="AB477" s="9"/>
      <c r="AC477" s="9"/>
      <c r="AD477" s="9"/>
      <c r="AE477" s="9"/>
      <c r="AF477" s="9"/>
      <c r="AG477" s="9"/>
    </row>
    <row r="478" spans="1:1025" customHeight="1" ht="21.6">
      <c r="A478" s="2" t="s">
        <v>0</v>
      </c>
      <c r="B478" s="2">
        <v>464</v>
      </c>
      <c r="C478" s="2" t="str">
        <f>IF(G478=0,"",IF(ISTEXT(G478),"",B478))</f>
        <v/>
      </c>
      <c r="D478" s="2" t="s">
        <v>0</v>
      </c>
      <c r="E478" s="2" t="s">
        <v>0</v>
      </c>
      <c r="F478" s="2" t="s">
        <v>0</v>
      </c>
      <c r="G478" s="39">
        <f>SUM(J478:T478)</f>
        <v>0</v>
      </c>
      <c r="H478" s="37" t="s">
        <v>545</v>
      </c>
      <c r="I478" s="38"/>
      <c r="J478" s="39"/>
      <c r="K478" s="58"/>
      <c r="L478" s="58"/>
      <c r="M478" s="58"/>
      <c r="N478" s="58"/>
      <c r="O478" s="58"/>
      <c r="P478" s="58"/>
      <c r="Q478" s="58"/>
      <c r="R478" s="58"/>
      <c r="S478" s="58"/>
      <c r="T478" s="58"/>
      <c r="U478" s="9"/>
      <c r="V478" s="9"/>
      <c r="W478" s="9"/>
      <c r="X478" s="9"/>
      <c r="Y478" s="9"/>
      <c r="Z478" s="9"/>
      <c r="AA478" s="9"/>
      <c r="AB478" s="9"/>
      <c r="AC478" s="9"/>
      <c r="AD478" s="9"/>
      <c r="AE478" s="9"/>
      <c r="AF478" s="9"/>
      <c r="AG478" s="9"/>
    </row>
    <row r="479" spans="1:1025" customHeight="1" ht="21.6">
      <c r="A479" s="2" t="s">
        <v>0</v>
      </c>
      <c r="B479" s="2">
        <v>465</v>
      </c>
      <c r="C479" s="2" t="str">
        <f>IF(G479=0,"",IF(ISTEXT(G479),"",B479))</f>
        <v/>
      </c>
      <c r="D479" s="2" t="s">
        <v>0</v>
      </c>
      <c r="E479" s="2" t="s">
        <v>0</v>
      </c>
      <c r="F479" s="2" t="s">
        <v>0</v>
      </c>
      <c r="G479" s="39">
        <f>SUM(J479:T479)</f>
        <v>0</v>
      </c>
      <c r="H479" s="37" t="s">
        <v>546</v>
      </c>
      <c r="I479" s="38"/>
      <c r="J479" s="39"/>
      <c r="K479" s="58"/>
      <c r="L479" s="58"/>
      <c r="M479" s="58"/>
      <c r="N479" s="58"/>
      <c r="O479" s="58"/>
      <c r="P479" s="58"/>
      <c r="Q479" s="58"/>
      <c r="R479" s="58"/>
      <c r="S479" s="58"/>
      <c r="T479" s="58"/>
      <c r="U479" s="9"/>
      <c r="V479" s="9"/>
      <c r="W479" s="9"/>
      <c r="X479" s="9"/>
      <c r="Y479" s="9"/>
      <c r="Z479" s="9"/>
      <c r="AA479" s="9"/>
      <c r="AB479" s="9"/>
      <c r="AC479" s="9"/>
      <c r="AD479" s="9"/>
      <c r="AE479" s="9"/>
      <c r="AF479" s="9"/>
      <c r="AG479" s="9"/>
    </row>
    <row r="480" spans="1:1025" customHeight="1" ht="21.6">
      <c r="A480" s="2" t="s">
        <v>0</v>
      </c>
      <c r="B480" s="2">
        <v>466</v>
      </c>
      <c r="C480" s="2" t="str">
        <f>IF(G480=0,"",IF(ISTEXT(G480),"",B480))</f>
        <v/>
      </c>
      <c r="D480" s="2" t="s">
        <v>0</v>
      </c>
      <c r="E480" s="2" t="s">
        <v>0</v>
      </c>
      <c r="F480" s="2" t="s">
        <v>0</v>
      </c>
      <c r="G480" s="39">
        <f>SUM(J480:T480)</f>
        <v>0</v>
      </c>
      <c r="H480" s="37" t="s">
        <v>547</v>
      </c>
      <c r="I480" s="38"/>
      <c r="J480" s="39"/>
      <c r="K480" s="58"/>
      <c r="L480" s="58"/>
      <c r="M480" s="58"/>
      <c r="N480" s="58"/>
      <c r="O480" s="58"/>
      <c r="P480" s="58"/>
      <c r="Q480" s="58"/>
      <c r="R480" s="58"/>
      <c r="S480" s="58"/>
      <c r="T480" s="58"/>
      <c r="U480" s="9"/>
      <c r="V480" s="9"/>
      <c r="W480" s="9"/>
      <c r="X480" s="9"/>
      <c r="Y480" s="9"/>
      <c r="Z480" s="9"/>
      <c r="AA480" s="9"/>
      <c r="AB480" s="9"/>
      <c r="AC480" s="9"/>
      <c r="AD480" s="9"/>
      <c r="AE480" s="9"/>
      <c r="AF480" s="9"/>
      <c r="AG480" s="9"/>
    </row>
    <row r="481" spans="1:1025" customHeight="1" ht="21.6">
      <c r="A481" s="2" t="s">
        <v>0</v>
      </c>
      <c r="B481" s="2">
        <v>467</v>
      </c>
      <c r="C481" s="2" t="str">
        <f>IF(G481=0,"",IF(ISTEXT(G481),"",B481))</f>
        <v/>
      </c>
      <c r="D481" s="2" t="s">
        <v>0</v>
      </c>
      <c r="E481" s="2" t="s">
        <v>0</v>
      </c>
      <c r="F481" s="2" t="s">
        <v>0</v>
      </c>
      <c r="G481" s="39">
        <f>SUM(J481:T481)</f>
        <v>0</v>
      </c>
      <c r="H481" s="37" t="s">
        <v>548</v>
      </c>
      <c r="I481" s="38"/>
      <c r="J481" s="43" t="s">
        <v>26</v>
      </c>
      <c r="K481" s="58"/>
      <c r="L481" s="58"/>
      <c r="M481" s="58"/>
      <c r="N481" s="58"/>
      <c r="O481" s="58"/>
      <c r="P481" s="58"/>
      <c r="Q481" s="58"/>
      <c r="R481" s="58"/>
      <c r="S481" s="58"/>
      <c r="T481" s="58"/>
      <c r="U481" s="9"/>
      <c r="V481" s="9"/>
      <c r="W481" s="9"/>
      <c r="X481" s="9"/>
      <c r="Y481" s="9"/>
      <c r="Z481" s="9"/>
      <c r="AA481" s="9"/>
      <c r="AB481" s="9"/>
      <c r="AC481" s="9"/>
      <c r="AD481" s="9"/>
      <c r="AE481" s="9"/>
      <c r="AF481" s="9"/>
      <c r="AG481" s="9"/>
    </row>
    <row r="482" spans="1:1025" customHeight="1" ht="21.6">
      <c r="A482" s="2" t="s">
        <v>0</v>
      </c>
      <c r="B482" s="2">
        <v>468</v>
      </c>
      <c r="C482" s="2" t="str">
        <f>IF(G482=0,"",IF(ISTEXT(G482),"",B482))</f>
        <v/>
      </c>
      <c r="D482" s="2" t="s">
        <v>0</v>
      </c>
      <c r="E482" s="2" t="s">
        <v>0</v>
      </c>
      <c r="F482" s="2" t="s">
        <v>0</v>
      </c>
      <c r="G482" s="39">
        <f>SUM(J482:T482)</f>
        <v>0</v>
      </c>
      <c r="H482" s="37" t="s">
        <v>549</v>
      </c>
      <c r="I482" s="38"/>
      <c r="J482" s="43" t="s">
        <v>26</v>
      </c>
      <c r="K482" s="58"/>
      <c r="L482" s="58"/>
      <c r="M482" s="58"/>
      <c r="N482" s="58"/>
      <c r="O482" s="58"/>
      <c r="P482" s="58"/>
      <c r="Q482" s="58"/>
      <c r="R482" s="58"/>
      <c r="S482" s="58"/>
      <c r="T482" s="58"/>
      <c r="U482" s="9"/>
      <c r="V482" s="9"/>
      <c r="W482" s="9"/>
      <c r="X482" s="9"/>
      <c r="Y482" s="9"/>
      <c r="Z482" s="9"/>
      <c r="AA482" s="9"/>
      <c r="AB482" s="9"/>
      <c r="AC482" s="9"/>
      <c r="AD482" s="9"/>
      <c r="AE482" s="9"/>
      <c r="AF482" s="9"/>
      <c r="AG482" s="9"/>
    </row>
    <row r="483" spans="1:1025" customHeight="1" ht="21.6">
      <c r="A483" s="2" t="s">
        <v>0</v>
      </c>
      <c r="B483" s="2">
        <v>469</v>
      </c>
      <c r="C483" s="2" t="str">
        <f>IF(SUM(G484:G493)&gt;0,B483,"")</f>
        <v/>
      </c>
      <c r="D483" s="2">
        <v>1</v>
      </c>
      <c r="E483" s="2" t="s">
        <v>0</v>
      </c>
      <c r="F483" s="2" t="s">
        <v>0</v>
      </c>
      <c r="G483" s="48"/>
      <c r="H483" s="48" t="s">
        <v>550</v>
      </c>
      <c r="I483" s="48"/>
      <c r="J483" s="48"/>
      <c r="K483" s="48"/>
      <c r="L483" s="48"/>
      <c r="M483" s="48"/>
      <c r="N483" s="48"/>
      <c r="O483" s="48"/>
      <c r="P483" s="48"/>
      <c r="Q483" s="48"/>
      <c r="R483" s="48"/>
      <c r="S483" s="48"/>
      <c r="T483" s="49">
        <f>SUM(G484:G493)</f>
        <v>0</v>
      </c>
      <c r="U483" s="64"/>
      <c r="V483" s="64"/>
      <c r="W483" s="64"/>
      <c r="X483" s="64"/>
      <c r="Y483" s="64"/>
      <c r="Z483" s="64"/>
      <c r="AA483" s="64"/>
      <c r="AB483" s="64"/>
      <c r="AC483" s="64"/>
      <c r="AD483" s="64"/>
      <c r="AE483" s="64"/>
      <c r="AF483" s="64"/>
      <c r="AG483" s="64"/>
    </row>
    <row r="484" spans="1:1025" customHeight="1" ht="21.6">
      <c r="A484" s="2" t="s">
        <v>0</v>
      </c>
      <c r="B484" s="2">
        <v>470</v>
      </c>
      <c r="C484" s="2" t="str">
        <f>IF(SUM(C485:C493)&gt;0,B484,"")</f>
        <v/>
      </c>
      <c r="D484" s="2">
        <v>2</v>
      </c>
      <c r="E484" s="2" t="s">
        <v>53</v>
      </c>
      <c r="F484" s="2" t="s">
        <v>54</v>
      </c>
      <c r="G484" s="58" t="s">
        <v>55</v>
      </c>
      <c r="H484" s="51" t="s">
        <v>551</v>
      </c>
      <c r="I484" s="58"/>
      <c r="J484" s="58" t="s">
        <v>57</v>
      </c>
      <c r="K484" s="58"/>
      <c r="L484" s="58"/>
      <c r="M484" s="58"/>
      <c r="N484" s="58"/>
      <c r="O484" s="58"/>
      <c r="P484" s="58"/>
      <c r="Q484" s="58"/>
      <c r="R484" s="58"/>
      <c r="S484" s="58"/>
      <c r="T484" s="58"/>
      <c r="U484" s="9"/>
      <c r="V484" s="9"/>
      <c r="W484" s="9"/>
      <c r="X484" s="9"/>
      <c r="Y484" s="9"/>
      <c r="Z484" s="9"/>
      <c r="AA484" s="9"/>
      <c r="AB484" s="9"/>
      <c r="AC484" s="9"/>
      <c r="AD484" s="9"/>
      <c r="AE484" s="9"/>
      <c r="AF484" s="9"/>
      <c r="AG484" s="9"/>
    </row>
    <row r="485" spans="1:1025" customHeight="1" ht="21.6">
      <c r="A485" s="2" t="s">
        <v>0</v>
      </c>
      <c r="B485" s="2">
        <v>471</v>
      </c>
      <c r="C485" s="2" t="str">
        <f>IF(G485=0,"",IF(ISTEXT(G485),"",B485))</f>
        <v/>
      </c>
      <c r="D485" s="2" t="s">
        <v>0</v>
      </c>
      <c r="E485" s="2" t="s">
        <v>0</v>
      </c>
      <c r="F485" s="2" t="s">
        <v>0</v>
      </c>
      <c r="G485" s="39">
        <f>SUM(J485:T485)</f>
        <v>0</v>
      </c>
      <c r="H485" s="37" t="s">
        <v>552</v>
      </c>
      <c r="I485" s="38"/>
      <c r="J485" s="43" t="s">
        <v>26</v>
      </c>
      <c r="K485" s="58"/>
      <c r="L485" s="58"/>
      <c r="M485" s="58"/>
      <c r="N485" s="58"/>
      <c r="O485" s="58"/>
      <c r="P485" s="58"/>
      <c r="Q485" s="58"/>
      <c r="R485" s="58"/>
      <c r="S485" s="58"/>
      <c r="T485" s="58"/>
      <c r="U485" s="9"/>
      <c r="V485" s="9"/>
      <c r="W485" s="9"/>
      <c r="X485" s="9"/>
      <c r="Y485" s="9"/>
      <c r="Z485" s="9"/>
      <c r="AA485" s="9"/>
      <c r="AB485" s="9"/>
      <c r="AC485" s="9"/>
      <c r="AD485" s="9"/>
      <c r="AE485" s="9"/>
      <c r="AF485" s="9"/>
      <c r="AG485" s="9"/>
    </row>
    <row r="486" spans="1:1025" customHeight="1" ht="21.6">
      <c r="A486" s="2" t="s">
        <v>0</v>
      </c>
      <c r="B486" s="2">
        <v>472</v>
      </c>
      <c r="C486" s="2" t="str">
        <f>IF(G486=0,"",IF(ISTEXT(G486),"",B486))</f>
        <v/>
      </c>
      <c r="D486" s="2" t="s">
        <v>0</v>
      </c>
      <c r="E486" s="2" t="s">
        <v>0</v>
      </c>
      <c r="F486" s="2" t="s">
        <v>0</v>
      </c>
      <c r="G486" s="39">
        <f>SUM(J486:T486)</f>
        <v>0</v>
      </c>
      <c r="H486" s="37" t="s">
        <v>553</v>
      </c>
      <c r="I486" s="38"/>
      <c r="J486" s="43" t="s">
        <v>26</v>
      </c>
      <c r="K486" s="58"/>
      <c r="L486" s="58"/>
      <c r="M486" s="58"/>
      <c r="N486" s="58"/>
      <c r="O486" s="58"/>
      <c r="P486" s="58"/>
      <c r="Q486" s="58"/>
      <c r="R486" s="58"/>
      <c r="S486" s="58"/>
      <c r="T486" s="58"/>
      <c r="U486" s="9"/>
      <c r="V486" s="9"/>
      <c r="W486" s="9"/>
      <c r="X486" s="9"/>
      <c r="Y486" s="9"/>
      <c r="Z486" s="9"/>
      <c r="AA486" s="9"/>
      <c r="AB486" s="9"/>
      <c r="AC486" s="9"/>
      <c r="AD486" s="9"/>
      <c r="AE486" s="9"/>
      <c r="AF486" s="9"/>
      <c r="AG486" s="9"/>
    </row>
    <row r="487" spans="1:1025" customHeight="1" ht="21.6">
      <c r="A487" s="2" t="s">
        <v>0</v>
      </c>
      <c r="B487" s="2">
        <v>473</v>
      </c>
      <c r="C487" s="2" t="str">
        <f>IF(G487=0,"",IF(ISTEXT(G487),"",B487))</f>
        <v/>
      </c>
      <c r="D487" s="2" t="s">
        <v>0</v>
      </c>
      <c r="E487" s="2" t="s">
        <v>0</v>
      </c>
      <c r="F487" s="2" t="s">
        <v>0</v>
      </c>
      <c r="G487" s="39">
        <f>SUM(J487:T487)</f>
        <v>0</v>
      </c>
      <c r="H487" s="37" t="s">
        <v>554</v>
      </c>
      <c r="I487" s="38"/>
      <c r="J487" s="43" t="s">
        <v>26</v>
      </c>
      <c r="K487" s="58"/>
      <c r="L487" s="58"/>
      <c r="M487" s="58"/>
      <c r="N487" s="58"/>
      <c r="O487" s="58"/>
      <c r="P487" s="58"/>
      <c r="Q487" s="58"/>
      <c r="R487" s="58"/>
      <c r="S487" s="58"/>
      <c r="T487" s="58"/>
      <c r="U487" s="9"/>
      <c r="V487" s="9"/>
      <c r="W487" s="9"/>
      <c r="X487" s="9"/>
      <c r="Y487" s="9"/>
      <c r="Z487" s="9"/>
      <c r="AA487" s="9"/>
      <c r="AB487" s="9"/>
      <c r="AC487" s="9"/>
      <c r="AD487" s="9"/>
      <c r="AE487" s="9"/>
      <c r="AF487" s="9"/>
      <c r="AG487" s="9"/>
    </row>
    <row r="488" spans="1:1025" customHeight="1" ht="21.6">
      <c r="A488" s="2" t="s">
        <v>0</v>
      </c>
      <c r="B488" s="2">
        <v>474</v>
      </c>
      <c r="C488" s="2" t="str">
        <f>IF(G488=0,"",IF(ISTEXT(G488),"",B488))</f>
        <v/>
      </c>
      <c r="D488" s="2" t="s">
        <v>0</v>
      </c>
      <c r="E488" s="2" t="s">
        <v>0</v>
      </c>
      <c r="F488" s="2" t="s">
        <v>0</v>
      </c>
      <c r="G488" s="39">
        <f>SUM(J488:T488)</f>
        <v>0</v>
      </c>
      <c r="H488" s="37" t="s">
        <v>555</v>
      </c>
      <c r="I488" s="38"/>
      <c r="J488" s="43" t="s">
        <v>26</v>
      </c>
      <c r="K488" s="58"/>
      <c r="L488" s="58"/>
      <c r="M488" s="58"/>
      <c r="N488" s="58"/>
      <c r="O488" s="58"/>
      <c r="P488" s="58"/>
      <c r="Q488" s="58"/>
      <c r="R488" s="58"/>
      <c r="S488" s="58"/>
      <c r="T488" s="58"/>
      <c r="U488" s="9"/>
      <c r="V488" s="9"/>
      <c r="W488" s="9"/>
      <c r="X488" s="9"/>
      <c r="Y488" s="9"/>
      <c r="Z488" s="9"/>
      <c r="AA488" s="9"/>
      <c r="AB488" s="9"/>
      <c r="AC488" s="9"/>
      <c r="AD488" s="9"/>
      <c r="AE488" s="9"/>
      <c r="AF488" s="9"/>
      <c r="AG488" s="9"/>
    </row>
    <row r="489" spans="1:1025" customHeight="1" ht="21.6">
      <c r="A489" s="2" t="s">
        <v>0</v>
      </c>
      <c r="B489" s="2">
        <v>475</v>
      </c>
      <c r="C489" s="2" t="str">
        <f>IF(G489=0,"",IF(ISTEXT(G489),"",B489))</f>
        <v/>
      </c>
      <c r="D489" s="2" t="s">
        <v>0</v>
      </c>
      <c r="E489" s="2" t="s">
        <v>0</v>
      </c>
      <c r="F489" s="2" t="s">
        <v>0</v>
      </c>
      <c r="G489" s="39">
        <f>SUM(J489:T489)</f>
        <v>0</v>
      </c>
      <c r="H489" s="37" t="s">
        <v>556</v>
      </c>
      <c r="I489" s="38"/>
      <c r="J489" s="43" t="s">
        <v>26</v>
      </c>
      <c r="K489" s="58"/>
      <c r="L489" s="58"/>
      <c r="M489" s="58"/>
      <c r="N489" s="58"/>
      <c r="O489" s="58"/>
      <c r="P489" s="58"/>
      <c r="Q489" s="58"/>
      <c r="R489" s="58"/>
      <c r="S489" s="58"/>
      <c r="T489" s="58"/>
      <c r="U489" s="9"/>
      <c r="V489" s="9"/>
      <c r="W489" s="9"/>
      <c r="X489" s="9"/>
      <c r="Y489" s="9"/>
      <c r="Z489" s="9"/>
      <c r="AA489" s="9"/>
      <c r="AB489" s="9"/>
      <c r="AC489" s="9"/>
      <c r="AD489" s="9"/>
      <c r="AE489" s="9"/>
      <c r="AF489" s="9"/>
      <c r="AG489" s="9"/>
    </row>
    <row r="490" spans="1:1025" customHeight="1" ht="21.6">
      <c r="A490" s="2" t="s">
        <v>0</v>
      </c>
      <c r="B490" s="2">
        <v>476</v>
      </c>
      <c r="C490" s="2" t="str">
        <f>IF(G490=0,"",IF(ISTEXT(G490),"",B490))</f>
        <v/>
      </c>
      <c r="D490" s="2" t="s">
        <v>0</v>
      </c>
      <c r="E490" s="2" t="s">
        <v>0</v>
      </c>
      <c r="F490" s="2" t="s">
        <v>0</v>
      </c>
      <c r="G490" s="39">
        <f>SUM(J490:T490)</f>
        <v>0</v>
      </c>
      <c r="H490" s="37" t="s">
        <v>557</v>
      </c>
      <c r="I490" s="38"/>
      <c r="J490" s="43" t="s">
        <v>26</v>
      </c>
      <c r="K490" s="58"/>
      <c r="L490" s="58"/>
      <c r="M490" s="58"/>
      <c r="N490" s="58"/>
      <c r="O490" s="58"/>
      <c r="P490" s="58"/>
      <c r="Q490" s="58"/>
      <c r="R490" s="58"/>
      <c r="S490" s="58"/>
      <c r="T490" s="58"/>
      <c r="U490" s="9"/>
      <c r="V490" s="9"/>
      <c r="W490" s="9"/>
      <c r="X490" s="9"/>
      <c r="Y490" s="9"/>
      <c r="Z490" s="9"/>
      <c r="AA490" s="9"/>
      <c r="AB490" s="9"/>
      <c r="AC490" s="9"/>
      <c r="AD490" s="9"/>
      <c r="AE490" s="9"/>
      <c r="AF490" s="9"/>
      <c r="AG490" s="9"/>
    </row>
    <row r="491" spans="1:1025" customHeight="1" ht="21.6">
      <c r="A491" s="2" t="s">
        <v>0</v>
      </c>
      <c r="B491" s="2">
        <v>477</v>
      </c>
      <c r="C491" s="2" t="str">
        <f>IF(G491=0,"",IF(ISTEXT(G491),"",B491))</f>
        <v/>
      </c>
      <c r="D491" s="2" t="s">
        <v>0</v>
      </c>
      <c r="E491" s="2" t="s">
        <v>0</v>
      </c>
      <c r="F491" s="2" t="s">
        <v>0</v>
      </c>
      <c r="G491" s="39">
        <f>SUM(J491:T491)</f>
        <v>0</v>
      </c>
      <c r="H491" s="37" t="s">
        <v>558</v>
      </c>
      <c r="I491" s="38"/>
      <c r="J491" s="39"/>
      <c r="K491" s="58"/>
      <c r="L491" s="58"/>
      <c r="M491" s="58"/>
      <c r="N491" s="58"/>
      <c r="O491" s="58"/>
      <c r="P491" s="58"/>
      <c r="Q491" s="58"/>
      <c r="R491" s="58"/>
      <c r="S491" s="58"/>
      <c r="T491" s="58"/>
      <c r="U491" s="64"/>
      <c r="V491" s="64"/>
      <c r="W491" s="64"/>
      <c r="X491" s="64"/>
      <c r="Y491" s="64"/>
      <c r="Z491" s="64"/>
      <c r="AA491" s="64"/>
      <c r="AB491" s="64"/>
      <c r="AC491" s="64"/>
      <c r="AD491" s="64"/>
      <c r="AE491" s="64"/>
      <c r="AF491" s="64"/>
      <c r="AG491" s="64"/>
    </row>
    <row r="492" spans="1:1025" customHeight="1" ht="21.6">
      <c r="A492" s="2" t="s">
        <v>0</v>
      </c>
      <c r="B492" s="2">
        <v>478</v>
      </c>
      <c r="C492" s="2" t="str">
        <f>IF(G492=0,"",IF(ISTEXT(G492),"",B492))</f>
        <v/>
      </c>
      <c r="D492" s="2" t="s">
        <v>0</v>
      </c>
      <c r="E492" s="2" t="s">
        <v>0</v>
      </c>
      <c r="F492" s="2" t="s">
        <v>0</v>
      </c>
      <c r="G492" s="39">
        <f>SUM(J492:T492)</f>
        <v>0</v>
      </c>
      <c r="H492" s="37" t="s">
        <v>559</v>
      </c>
      <c r="I492" s="38"/>
      <c r="J492" s="43" t="s">
        <v>26</v>
      </c>
      <c r="K492" s="58"/>
      <c r="L492" s="58"/>
      <c r="M492" s="58"/>
      <c r="N492" s="58"/>
      <c r="O492" s="58"/>
      <c r="P492" s="58"/>
      <c r="Q492" s="58"/>
      <c r="R492" s="58"/>
      <c r="S492" s="58"/>
      <c r="T492" s="58"/>
      <c r="U492" s="9"/>
      <c r="V492" s="9"/>
      <c r="W492" s="9"/>
      <c r="X492" s="9"/>
      <c r="Y492" s="9"/>
      <c r="Z492" s="9"/>
      <c r="AA492" s="9"/>
      <c r="AB492" s="9"/>
      <c r="AC492" s="9"/>
      <c r="AD492" s="9"/>
      <c r="AE492" s="9"/>
      <c r="AF492" s="9"/>
      <c r="AG492" s="9"/>
    </row>
    <row r="493" spans="1:1025" customHeight="1" ht="21.6">
      <c r="A493" s="2" t="s">
        <v>0</v>
      </c>
      <c r="B493" s="2">
        <v>479</v>
      </c>
      <c r="C493" s="2" t="str">
        <f>IF(G493=0,"",IF(ISTEXT(G493),"",B493))</f>
        <v/>
      </c>
      <c r="D493" s="2" t="s">
        <v>0</v>
      </c>
      <c r="E493" s="2" t="s">
        <v>0</v>
      </c>
      <c r="F493" s="2" t="s">
        <v>0</v>
      </c>
      <c r="G493" s="39">
        <f>SUM(J493:T493)</f>
        <v>0</v>
      </c>
      <c r="H493" s="37" t="s">
        <v>560</v>
      </c>
      <c r="I493" s="38"/>
      <c r="J493" s="43" t="s">
        <v>26</v>
      </c>
      <c r="K493" s="58"/>
      <c r="L493" s="58"/>
      <c r="M493" s="58"/>
      <c r="N493" s="58"/>
      <c r="O493" s="58"/>
      <c r="P493" s="58"/>
      <c r="Q493" s="58"/>
      <c r="R493" s="58"/>
      <c r="S493" s="58"/>
      <c r="T493" s="58"/>
      <c r="U493" s="9"/>
      <c r="V493" s="9"/>
      <c r="W493" s="9"/>
      <c r="X493" s="9"/>
      <c r="Y493" s="9"/>
      <c r="Z493" s="9"/>
      <c r="AA493" s="9"/>
      <c r="AB493" s="9"/>
      <c r="AC493" s="9"/>
      <c r="AD493" s="9"/>
      <c r="AE493" s="9"/>
      <c r="AF493" s="9"/>
      <c r="AG493" s="9"/>
    </row>
    <row r="494" spans="1:1025" customHeight="1" ht="21.6">
      <c r="A494" s="2" t="s">
        <v>0</v>
      </c>
      <c r="B494" s="2">
        <v>480</v>
      </c>
      <c r="C494" s="2" t="str">
        <f>IF(SUM(G495:G509)&gt;0,B494,"")</f>
        <v/>
      </c>
      <c r="D494" s="2">
        <v>1</v>
      </c>
      <c r="E494" s="2" t="s">
        <v>0</v>
      </c>
      <c r="F494" s="2" t="s">
        <v>0</v>
      </c>
      <c r="G494" s="48"/>
      <c r="H494" s="48" t="s">
        <v>561</v>
      </c>
      <c r="I494" s="48"/>
      <c r="J494" s="48"/>
      <c r="K494" s="48"/>
      <c r="L494" s="48"/>
      <c r="M494" s="48"/>
      <c r="N494" s="48"/>
      <c r="O494" s="48"/>
      <c r="P494" s="48"/>
      <c r="Q494" s="48"/>
      <c r="R494" s="48"/>
      <c r="S494" s="48"/>
      <c r="T494" s="49">
        <f>SUM(G495:G509)</f>
        <v>0</v>
      </c>
      <c r="U494" s="9"/>
      <c r="V494" s="9"/>
      <c r="W494" s="9"/>
      <c r="X494" s="9"/>
      <c r="Y494" s="9"/>
      <c r="Z494" s="9"/>
      <c r="AA494" s="9"/>
      <c r="AB494" s="9"/>
      <c r="AC494" s="9"/>
      <c r="AD494" s="9"/>
      <c r="AE494" s="9"/>
      <c r="AF494" s="9"/>
      <c r="AG494" s="9"/>
    </row>
    <row r="495" spans="1:1025" customHeight="1" ht="21.6">
      <c r="A495" s="2" t="s">
        <v>0</v>
      </c>
      <c r="B495" s="2">
        <v>481</v>
      </c>
      <c r="C495" s="2" t="str">
        <f>IF(SUM(C496:C496)&gt;0,B495,"")</f>
        <v/>
      </c>
      <c r="D495" s="2">
        <v>2</v>
      </c>
      <c r="E495" s="2" t="s">
        <v>53</v>
      </c>
      <c r="F495" s="2" t="s">
        <v>54</v>
      </c>
      <c r="G495" s="58" t="s">
        <v>55</v>
      </c>
      <c r="H495" s="51" t="s">
        <v>562</v>
      </c>
      <c r="I495" s="58"/>
      <c r="J495" s="58" t="s">
        <v>57</v>
      </c>
      <c r="K495" s="58" t="s">
        <v>563</v>
      </c>
      <c r="L495" s="58" t="s">
        <v>564</v>
      </c>
      <c r="M495" s="58" t="s">
        <v>565</v>
      </c>
      <c r="N495" s="58" t="s">
        <v>566</v>
      </c>
      <c r="O495" s="58"/>
      <c r="P495" s="58"/>
      <c r="Q495" s="58"/>
      <c r="R495" s="58"/>
      <c r="S495" s="58"/>
      <c r="T495" s="58"/>
      <c r="U495" s="9"/>
      <c r="V495" s="9"/>
      <c r="W495" s="9"/>
      <c r="X495" s="9"/>
      <c r="Y495" s="9"/>
      <c r="Z495" s="9"/>
      <c r="AA495" s="9"/>
      <c r="AB495" s="9"/>
      <c r="AC495" s="9"/>
      <c r="AD495" s="9"/>
      <c r="AE495" s="9"/>
      <c r="AF495" s="9"/>
      <c r="AG495" s="9"/>
    </row>
    <row r="496" spans="1:1025" customHeight="1" ht="21.6">
      <c r="A496" s="2" t="s">
        <v>0</v>
      </c>
      <c r="B496" s="2">
        <v>482</v>
      </c>
      <c r="C496" s="2" t="str">
        <f>IF(G496=0,"",IF(ISTEXT(G496),"",B496))</f>
        <v/>
      </c>
      <c r="D496" s="2" t="s">
        <v>0</v>
      </c>
      <c r="E496" s="2" t="s">
        <v>0</v>
      </c>
      <c r="F496" s="2" t="s">
        <v>0</v>
      </c>
      <c r="G496" s="39">
        <f>SUM(J496:T496)</f>
        <v>0</v>
      </c>
      <c r="H496" s="37" t="s">
        <v>567</v>
      </c>
      <c r="I496" s="38"/>
      <c r="J496" s="39"/>
      <c r="K496" s="39"/>
      <c r="L496" s="39"/>
      <c r="M496" s="39"/>
      <c r="N496" s="39"/>
      <c r="O496" s="58"/>
      <c r="P496" s="58"/>
      <c r="Q496" s="58"/>
      <c r="R496" s="58"/>
      <c r="S496" s="58"/>
      <c r="T496" s="58"/>
      <c r="U496" s="9"/>
      <c r="V496" s="9"/>
      <c r="W496" s="9"/>
      <c r="X496" s="9"/>
      <c r="Y496" s="9"/>
      <c r="Z496" s="9"/>
      <c r="AA496" s="9"/>
      <c r="AB496" s="9"/>
      <c r="AC496" s="9"/>
      <c r="AD496" s="9"/>
      <c r="AE496" s="9"/>
      <c r="AF496" s="9"/>
      <c r="AG496" s="9"/>
    </row>
    <row r="497" spans="1:1025" customHeight="1" ht="21.6">
      <c r="A497" s="2" t="s">
        <v>0</v>
      </c>
      <c r="B497" s="2">
        <v>483</v>
      </c>
      <c r="C497" s="2" t="str">
        <f>IF(G497=0,"",IF(ISTEXT(G497),"",B497))</f>
        <v/>
      </c>
      <c r="D497" s="2">
        <v>2</v>
      </c>
      <c r="E497" s="2" t="s">
        <v>53</v>
      </c>
      <c r="F497" s="2" t="s">
        <v>54</v>
      </c>
      <c r="G497" s="58" t="s">
        <v>55</v>
      </c>
      <c r="H497" s="51" t="s">
        <v>562</v>
      </c>
      <c r="I497" s="58"/>
      <c r="J497" s="58" t="s">
        <v>57</v>
      </c>
      <c r="K497" s="58"/>
      <c r="L497" s="58"/>
      <c r="M497" s="58"/>
      <c r="N497" s="58"/>
      <c r="O497" s="58"/>
      <c r="P497" s="58"/>
      <c r="Q497" s="58"/>
      <c r="R497" s="58"/>
      <c r="S497" s="58"/>
      <c r="T497" s="58"/>
      <c r="U497" s="9"/>
      <c r="V497" s="9"/>
      <c r="W497" s="9"/>
      <c r="X497" s="9"/>
      <c r="Y497" s="9"/>
      <c r="Z497" s="9"/>
      <c r="AA497" s="9"/>
      <c r="AB497" s="9"/>
      <c r="AC497" s="9"/>
      <c r="AD497" s="9"/>
      <c r="AE497" s="9"/>
      <c r="AF497" s="9"/>
      <c r="AG497" s="9"/>
    </row>
    <row r="498" spans="1:1025" customHeight="1" ht="21.6">
      <c r="A498" s="2" t="s">
        <v>0</v>
      </c>
      <c r="B498" s="2">
        <v>484</v>
      </c>
      <c r="C498" s="2" t="str">
        <f>IF(G498=0,"",IF(ISTEXT(G498),"",B498))</f>
        <v/>
      </c>
      <c r="D498" s="2" t="s">
        <v>0</v>
      </c>
      <c r="E498" s="2" t="s">
        <v>0</v>
      </c>
      <c r="F498" s="2" t="s">
        <v>0</v>
      </c>
      <c r="G498" s="39">
        <f>SUM(J498:T498)</f>
        <v>0</v>
      </c>
      <c r="H498" s="37" t="s">
        <v>568</v>
      </c>
      <c r="I498" s="38"/>
      <c r="J498" s="39"/>
      <c r="K498" s="58"/>
      <c r="L498" s="58"/>
      <c r="M498" s="58"/>
      <c r="N498" s="58"/>
      <c r="O498" s="58"/>
      <c r="P498" s="58"/>
      <c r="Q498" s="58"/>
      <c r="R498" s="58"/>
      <c r="S498" s="58"/>
      <c r="T498" s="58"/>
      <c r="U498" s="9"/>
      <c r="V498" s="9"/>
      <c r="W498" s="9"/>
      <c r="X498" s="9"/>
      <c r="Y498" s="9"/>
      <c r="Z498" s="9"/>
      <c r="AA498" s="9"/>
      <c r="AB498" s="9"/>
      <c r="AC498" s="9"/>
      <c r="AD498" s="9"/>
      <c r="AE498" s="9"/>
      <c r="AF498" s="9"/>
      <c r="AG498" s="9"/>
    </row>
    <row r="499" spans="1:1025" customHeight="1" ht="21.6">
      <c r="A499" s="2" t="s">
        <v>0</v>
      </c>
      <c r="B499" s="2">
        <v>485</v>
      </c>
      <c r="C499" s="2" t="str">
        <f>IF(G499=0,"",IF(ISTEXT(G499),"",B499))</f>
        <v/>
      </c>
      <c r="D499" s="2" t="s">
        <v>0</v>
      </c>
      <c r="E499" s="2" t="s">
        <v>0</v>
      </c>
      <c r="F499" s="2" t="s">
        <v>0</v>
      </c>
      <c r="G499" s="39">
        <f>SUM(J499:T499)</f>
        <v>0</v>
      </c>
      <c r="H499" s="37" t="s">
        <v>569</v>
      </c>
      <c r="I499" s="38"/>
      <c r="J499" s="39"/>
      <c r="K499" s="58"/>
      <c r="L499" s="58"/>
      <c r="M499" s="58"/>
      <c r="N499" s="58"/>
      <c r="O499" s="58"/>
      <c r="P499" s="58"/>
      <c r="Q499" s="58"/>
      <c r="R499" s="58"/>
      <c r="S499" s="58"/>
      <c r="T499" s="58"/>
      <c r="U499" s="9"/>
      <c r="V499" s="9"/>
      <c r="W499" s="9"/>
      <c r="X499" s="9"/>
      <c r="Y499" s="9"/>
      <c r="Z499" s="9"/>
      <c r="AA499" s="9"/>
      <c r="AB499" s="9"/>
      <c r="AC499" s="9"/>
      <c r="AD499" s="9"/>
      <c r="AE499" s="9"/>
      <c r="AF499" s="9"/>
      <c r="AG499" s="9"/>
    </row>
    <row r="500" spans="1:1025" customHeight="1" ht="21.6">
      <c r="A500" s="2" t="s">
        <v>0</v>
      </c>
      <c r="B500" s="2">
        <v>486</v>
      </c>
      <c r="C500" s="2" t="str">
        <f>IF(G500=0,"",IF(ISTEXT(G500),"",B500))</f>
        <v/>
      </c>
      <c r="D500" s="2" t="s">
        <v>0</v>
      </c>
      <c r="E500" s="2" t="s">
        <v>0</v>
      </c>
      <c r="F500" s="2" t="s">
        <v>0</v>
      </c>
      <c r="G500" s="39">
        <f>SUM(J500:T500)</f>
        <v>0</v>
      </c>
      <c r="H500" s="37" t="s">
        <v>570</v>
      </c>
      <c r="I500" s="38"/>
      <c r="J500" s="39"/>
      <c r="K500" s="58"/>
      <c r="L500" s="58"/>
      <c r="M500" s="58"/>
      <c r="N500" s="58"/>
      <c r="O500" s="58"/>
      <c r="P500" s="58"/>
      <c r="Q500" s="58"/>
      <c r="R500" s="58"/>
      <c r="S500" s="58"/>
      <c r="T500" s="58"/>
      <c r="U500" s="9"/>
      <c r="V500" s="9"/>
      <c r="W500" s="9"/>
      <c r="X500" s="9"/>
      <c r="Y500" s="9"/>
      <c r="Z500" s="9"/>
      <c r="AA500" s="9"/>
      <c r="AB500" s="9"/>
      <c r="AC500" s="9"/>
      <c r="AD500" s="9"/>
      <c r="AE500" s="9"/>
      <c r="AF500" s="9"/>
      <c r="AG500" s="9"/>
    </row>
    <row r="501" spans="1:1025" customHeight="1" ht="21.6">
      <c r="A501" s="2" t="s">
        <v>0</v>
      </c>
      <c r="B501" s="2">
        <v>487</v>
      </c>
      <c r="C501" s="2" t="str">
        <f>IF(G501=0,"",IF(ISTEXT(G501),"",B501))</f>
        <v/>
      </c>
      <c r="D501" s="2" t="s">
        <v>0</v>
      </c>
      <c r="E501" s="2" t="s">
        <v>0</v>
      </c>
      <c r="F501" s="2" t="s">
        <v>0</v>
      </c>
      <c r="G501" s="39">
        <f>SUM(J501:T501)</f>
        <v>0</v>
      </c>
      <c r="H501" s="37" t="s">
        <v>571</v>
      </c>
      <c r="I501" s="38"/>
      <c r="J501" s="39"/>
      <c r="K501" s="58"/>
      <c r="L501" s="58"/>
      <c r="M501" s="58"/>
      <c r="N501" s="58"/>
      <c r="O501" s="58"/>
      <c r="P501" s="58"/>
      <c r="Q501" s="58"/>
      <c r="R501" s="58"/>
      <c r="S501" s="58"/>
      <c r="T501" s="58"/>
      <c r="U501" s="9"/>
      <c r="V501" s="9"/>
      <c r="W501" s="9"/>
      <c r="X501" s="9"/>
      <c r="Y501" s="9"/>
      <c r="Z501" s="9"/>
      <c r="AA501" s="9"/>
      <c r="AB501" s="9"/>
      <c r="AC501" s="9"/>
      <c r="AD501" s="9"/>
      <c r="AE501" s="9"/>
      <c r="AF501" s="9"/>
      <c r="AG501" s="9"/>
    </row>
    <row r="502" spans="1:1025" customHeight="1" ht="21.6">
      <c r="A502" s="2" t="s">
        <v>0</v>
      </c>
      <c r="B502" s="2">
        <v>488</v>
      </c>
      <c r="C502" s="2" t="str">
        <f>IF(G502=0,"",IF(ISTEXT(G502),"",B502))</f>
        <v/>
      </c>
      <c r="D502" s="2" t="s">
        <v>0</v>
      </c>
      <c r="E502" s="2" t="s">
        <v>0</v>
      </c>
      <c r="F502" s="2" t="s">
        <v>0</v>
      </c>
      <c r="G502" s="39">
        <f>SUM(J502:T502)</f>
        <v>0</v>
      </c>
      <c r="H502" s="37" t="s">
        <v>572</v>
      </c>
      <c r="I502" s="38"/>
      <c r="J502" s="39"/>
      <c r="K502" s="58"/>
      <c r="L502" s="58"/>
      <c r="M502" s="58"/>
      <c r="N502" s="58"/>
      <c r="O502" s="58"/>
      <c r="P502" s="58"/>
      <c r="Q502" s="58"/>
      <c r="R502" s="58"/>
      <c r="S502" s="58"/>
      <c r="T502" s="58"/>
      <c r="U502" s="9"/>
      <c r="V502" s="9"/>
      <c r="W502" s="9"/>
      <c r="X502" s="9"/>
      <c r="Y502" s="9"/>
      <c r="Z502" s="9"/>
      <c r="AA502" s="9"/>
      <c r="AB502" s="9"/>
      <c r="AC502" s="9"/>
      <c r="AD502" s="9"/>
      <c r="AE502" s="9"/>
      <c r="AF502" s="9"/>
      <c r="AG502" s="9"/>
    </row>
    <row r="503" spans="1:1025" customHeight="1" ht="21.6">
      <c r="A503" s="2" t="s">
        <v>0</v>
      </c>
      <c r="B503" s="2">
        <v>489</v>
      </c>
      <c r="C503" s="2" t="str">
        <f>IF(G503=0,"",IF(ISTEXT(G503),"",B503))</f>
        <v/>
      </c>
      <c r="D503" s="2" t="s">
        <v>0</v>
      </c>
      <c r="E503" s="2" t="s">
        <v>0</v>
      </c>
      <c r="F503" s="2" t="s">
        <v>0</v>
      </c>
      <c r="G503" s="39">
        <f>SUM(J503:T503)</f>
        <v>0</v>
      </c>
      <c r="H503" s="37" t="s">
        <v>573</v>
      </c>
      <c r="I503" s="38"/>
      <c r="J503" s="39"/>
      <c r="K503" s="58"/>
      <c r="L503" s="58"/>
      <c r="M503" s="58"/>
      <c r="N503" s="58"/>
      <c r="O503" s="58"/>
      <c r="P503" s="58"/>
      <c r="Q503" s="58"/>
      <c r="R503" s="58"/>
      <c r="S503" s="58"/>
      <c r="T503" s="58"/>
      <c r="U503" s="9"/>
      <c r="V503" s="9"/>
      <c r="W503" s="9"/>
      <c r="X503" s="9"/>
      <c r="Y503" s="9"/>
      <c r="Z503" s="9"/>
      <c r="AA503" s="9"/>
      <c r="AB503" s="9"/>
      <c r="AC503" s="9"/>
      <c r="AD503" s="9"/>
      <c r="AE503" s="9"/>
      <c r="AF503" s="9"/>
      <c r="AG503" s="9"/>
    </row>
    <row r="504" spans="1:1025" customHeight="1" ht="21.6">
      <c r="A504" s="2" t="s">
        <v>0</v>
      </c>
      <c r="B504" s="2">
        <v>490</v>
      </c>
      <c r="C504" s="2" t="str">
        <f>IF(G504=0,"",IF(ISTEXT(G504),"",B504))</f>
        <v/>
      </c>
      <c r="D504" s="2" t="s">
        <v>0</v>
      </c>
      <c r="E504" s="2" t="s">
        <v>0</v>
      </c>
      <c r="F504" s="2" t="s">
        <v>0</v>
      </c>
      <c r="G504" s="39">
        <f>SUM(J504:T504)</f>
        <v>0</v>
      </c>
      <c r="H504" s="37" t="s">
        <v>574</v>
      </c>
      <c r="I504" s="38"/>
      <c r="J504" s="39"/>
      <c r="K504" s="58"/>
      <c r="L504" s="58"/>
      <c r="M504" s="58"/>
      <c r="N504" s="58"/>
      <c r="O504" s="58"/>
      <c r="P504" s="58"/>
      <c r="Q504" s="58"/>
      <c r="R504" s="58"/>
      <c r="S504" s="58"/>
      <c r="T504" s="58"/>
      <c r="U504" s="9"/>
      <c r="V504" s="9"/>
      <c r="W504" s="9"/>
      <c r="X504" s="9"/>
      <c r="Y504" s="9"/>
      <c r="Z504" s="9"/>
      <c r="AA504" s="9"/>
      <c r="AB504" s="9"/>
      <c r="AC504" s="9"/>
      <c r="AD504" s="9"/>
      <c r="AE504" s="9"/>
      <c r="AF504" s="9"/>
      <c r="AG504" s="9"/>
    </row>
    <row r="505" spans="1:1025" customHeight="1" ht="21.6">
      <c r="A505" s="2" t="s">
        <v>0</v>
      </c>
      <c r="B505" s="2">
        <v>491</v>
      </c>
      <c r="C505" s="2" t="str">
        <f>IF(G505=0,"",IF(ISTEXT(G505),"",B505))</f>
        <v/>
      </c>
      <c r="D505" s="2" t="s">
        <v>0</v>
      </c>
      <c r="E505" s="2" t="s">
        <v>0</v>
      </c>
      <c r="F505" s="2" t="s">
        <v>0</v>
      </c>
      <c r="G505" s="39">
        <f>SUM(J505:T505)</f>
        <v>0</v>
      </c>
      <c r="H505" s="37" t="s">
        <v>575</v>
      </c>
      <c r="I505" s="38"/>
      <c r="J505" s="39"/>
      <c r="K505" s="58"/>
      <c r="L505" s="58"/>
      <c r="M505" s="58"/>
      <c r="N505" s="58"/>
      <c r="O505" s="58"/>
      <c r="P505" s="58"/>
      <c r="Q505" s="58"/>
      <c r="R505" s="58"/>
      <c r="S505" s="58"/>
      <c r="T505" s="58"/>
      <c r="U505" s="9"/>
      <c r="V505" s="9"/>
      <c r="W505" s="9"/>
      <c r="X505" s="9"/>
      <c r="Y505" s="9"/>
      <c r="Z505" s="9"/>
      <c r="AA505" s="9"/>
      <c r="AB505" s="9"/>
      <c r="AC505" s="9"/>
      <c r="AD505" s="9"/>
      <c r="AE505" s="9"/>
      <c r="AF505" s="9"/>
      <c r="AG505" s="9"/>
    </row>
    <row r="506" spans="1:1025" customHeight="1" ht="21.6">
      <c r="A506" s="2" t="s">
        <v>0</v>
      </c>
      <c r="B506" s="2">
        <v>492</v>
      </c>
      <c r="C506" s="2" t="str">
        <f>IF(G506=0,"",IF(ISTEXT(G506),"",B506))</f>
        <v/>
      </c>
      <c r="D506" s="2" t="s">
        <v>0</v>
      </c>
      <c r="E506" s="2" t="s">
        <v>0</v>
      </c>
      <c r="F506" s="2" t="s">
        <v>0</v>
      </c>
      <c r="G506" s="39">
        <f>SUM(J506:T506)</f>
        <v>0</v>
      </c>
      <c r="H506" s="37" t="s">
        <v>576</v>
      </c>
      <c r="I506" s="38"/>
      <c r="J506" s="39"/>
      <c r="K506" s="58"/>
      <c r="L506" s="58"/>
      <c r="M506" s="58"/>
      <c r="N506" s="58"/>
      <c r="O506" s="58"/>
      <c r="P506" s="58"/>
      <c r="Q506" s="58"/>
      <c r="R506" s="58"/>
      <c r="S506" s="58"/>
      <c r="T506" s="58"/>
      <c r="U506" s="64"/>
      <c r="V506" s="64"/>
      <c r="W506" s="64"/>
      <c r="X506" s="64"/>
      <c r="Y506" s="64"/>
      <c r="Z506" s="64"/>
      <c r="AA506" s="64"/>
      <c r="AB506" s="64"/>
      <c r="AC506" s="64"/>
      <c r="AD506" s="64"/>
      <c r="AE506" s="64"/>
      <c r="AF506" s="64"/>
      <c r="AG506" s="64"/>
    </row>
    <row r="507" spans="1:1025" customHeight="1" ht="21.6">
      <c r="A507" s="2" t="s">
        <v>0</v>
      </c>
      <c r="B507" s="2">
        <v>493</v>
      </c>
      <c r="C507" s="2" t="str">
        <f>IF(G507=0,"",IF(ISTEXT(G507),"",B507))</f>
        <v/>
      </c>
      <c r="D507" s="2" t="s">
        <v>0</v>
      </c>
      <c r="E507" s="2" t="s">
        <v>0</v>
      </c>
      <c r="F507" s="2" t="s">
        <v>0</v>
      </c>
      <c r="G507" s="39">
        <f>SUM(J507:T507)</f>
        <v>0</v>
      </c>
      <c r="H507" s="37" t="s">
        <v>577</v>
      </c>
      <c r="I507" s="38"/>
      <c r="J507" s="39"/>
      <c r="K507" s="58"/>
      <c r="L507" s="58"/>
      <c r="M507" s="58"/>
      <c r="N507" s="58"/>
      <c r="O507" s="58"/>
      <c r="P507" s="58"/>
      <c r="Q507" s="58"/>
      <c r="R507" s="58"/>
      <c r="S507" s="58"/>
      <c r="T507" s="58"/>
      <c r="U507" s="9"/>
      <c r="V507" s="9"/>
      <c r="W507" s="9"/>
      <c r="X507" s="9"/>
      <c r="Y507" s="9"/>
      <c r="Z507" s="9"/>
      <c r="AA507" s="9"/>
      <c r="AB507" s="9"/>
      <c r="AC507" s="9"/>
      <c r="AD507" s="9"/>
      <c r="AE507" s="9"/>
      <c r="AF507" s="9"/>
      <c r="AG507" s="9"/>
    </row>
    <row r="508" spans="1:1025" customHeight="1" ht="21.6">
      <c r="A508" s="2" t="s">
        <v>0</v>
      </c>
      <c r="B508" s="2">
        <v>494</v>
      </c>
      <c r="C508" s="2" t="str">
        <f>IF(G508=0,"",IF(ISTEXT(G508),"",B508))</f>
        <v/>
      </c>
      <c r="D508" s="2" t="s">
        <v>0</v>
      </c>
      <c r="E508" s="2" t="s">
        <v>0</v>
      </c>
      <c r="F508" s="2" t="s">
        <v>0</v>
      </c>
      <c r="G508" s="39">
        <f>SUM(J508:T508)</f>
        <v>0</v>
      </c>
      <c r="H508" s="37" t="s">
        <v>578</v>
      </c>
      <c r="I508" s="38"/>
      <c r="J508" s="39"/>
      <c r="K508" s="58"/>
      <c r="L508" s="58"/>
      <c r="M508" s="58"/>
      <c r="N508" s="58"/>
      <c r="O508" s="58"/>
      <c r="P508" s="58"/>
      <c r="Q508" s="58"/>
      <c r="R508" s="58"/>
      <c r="S508" s="58"/>
      <c r="T508" s="58"/>
      <c r="U508" s="9"/>
      <c r="V508" s="9"/>
      <c r="W508" s="9"/>
      <c r="X508" s="9"/>
      <c r="Y508" s="9"/>
      <c r="Z508" s="9"/>
      <c r="AA508" s="9"/>
      <c r="AB508" s="9"/>
      <c r="AC508" s="9"/>
      <c r="AD508" s="9"/>
      <c r="AE508" s="9"/>
      <c r="AF508" s="9"/>
      <c r="AG508" s="9"/>
    </row>
    <row r="509" spans="1:1025" customHeight="1" ht="21.6">
      <c r="A509" s="2" t="s">
        <v>0</v>
      </c>
      <c r="B509" s="2">
        <v>495</v>
      </c>
      <c r="C509" s="2" t="str">
        <f>IF(G509=0,"",IF(ISTEXT(G509),"",B509))</f>
        <v/>
      </c>
      <c r="D509" s="2" t="s">
        <v>0</v>
      </c>
      <c r="E509" s="2" t="s">
        <v>0</v>
      </c>
      <c r="F509" s="2" t="s">
        <v>0</v>
      </c>
      <c r="G509" s="39">
        <f>SUM(J509:T509)</f>
        <v>0</v>
      </c>
      <c r="H509" s="37" t="s">
        <v>579</v>
      </c>
      <c r="I509" s="38"/>
      <c r="J509" s="39"/>
      <c r="K509" s="58"/>
      <c r="L509" s="58"/>
      <c r="M509" s="58"/>
      <c r="N509" s="58"/>
      <c r="O509" s="58"/>
      <c r="P509" s="58"/>
      <c r="Q509" s="58"/>
      <c r="R509" s="58"/>
      <c r="S509" s="58"/>
      <c r="T509" s="58"/>
      <c r="U509" s="9"/>
      <c r="V509" s="9"/>
      <c r="W509" s="9"/>
      <c r="X509" s="9"/>
      <c r="Y509" s="9"/>
      <c r="Z509" s="9"/>
      <c r="AA509" s="9"/>
      <c r="AB509" s="9"/>
      <c r="AC509" s="9"/>
      <c r="AD509" s="9"/>
      <c r="AE509" s="9"/>
      <c r="AF509" s="9"/>
      <c r="AG509" s="9"/>
    </row>
    <row r="510" spans="1:1025" customHeight="1" ht="21.6">
      <c r="A510" s="2" t="s">
        <v>0</v>
      </c>
      <c r="B510" s="2">
        <v>496</v>
      </c>
      <c r="C510" s="2" t="str">
        <f>IF(SUM(G511:G533)&gt;0,B510,"")</f>
        <v/>
      </c>
      <c r="D510" s="2">
        <v>1</v>
      </c>
      <c r="E510" s="2" t="s">
        <v>0</v>
      </c>
      <c r="F510" s="2" t="s">
        <v>0</v>
      </c>
      <c r="G510" s="48"/>
      <c r="H510" s="48" t="s">
        <v>580</v>
      </c>
      <c r="I510" s="48"/>
      <c r="J510" s="48"/>
      <c r="K510" s="48"/>
      <c r="L510" s="48"/>
      <c r="M510" s="48"/>
      <c r="N510" s="48"/>
      <c r="O510" s="48"/>
      <c r="P510" s="48"/>
      <c r="Q510" s="48"/>
      <c r="R510" s="48"/>
      <c r="S510" s="48"/>
      <c r="T510" s="49">
        <f>SUM(G511:G533)</f>
        <v>0</v>
      </c>
      <c r="U510" s="9"/>
      <c r="V510" s="9"/>
      <c r="W510" s="9"/>
      <c r="X510" s="9"/>
      <c r="Y510" s="9"/>
      <c r="Z510" s="9"/>
      <c r="AA510" s="9"/>
      <c r="AB510" s="9"/>
      <c r="AC510" s="9"/>
      <c r="AD510" s="9"/>
      <c r="AE510" s="9"/>
      <c r="AF510" s="9"/>
      <c r="AG510" s="9"/>
    </row>
    <row r="511" spans="1:1025" customHeight="1" ht="21.6">
      <c r="A511" s="2" t="s">
        <v>0</v>
      </c>
      <c r="B511" s="2">
        <v>497</v>
      </c>
      <c r="C511" s="2" t="str">
        <f>IF(SUM(C512:C512)&gt;0,B511,"")</f>
        <v/>
      </c>
      <c r="D511" s="2">
        <v>2</v>
      </c>
      <c r="E511" s="2" t="s">
        <v>53</v>
      </c>
      <c r="F511" s="2" t="s">
        <v>54</v>
      </c>
      <c r="G511" s="58" t="s">
        <v>55</v>
      </c>
      <c r="H511" s="51" t="s">
        <v>581</v>
      </c>
      <c r="I511" s="58"/>
      <c r="J511" s="58" t="s">
        <v>57</v>
      </c>
      <c r="K511" s="58" t="s">
        <v>428</v>
      </c>
      <c r="L511" s="58" t="s">
        <v>582</v>
      </c>
      <c r="M511" s="58" t="s">
        <v>583</v>
      </c>
      <c r="N511" s="58" t="s">
        <v>584</v>
      </c>
      <c r="O511" s="58" t="s">
        <v>431</v>
      </c>
      <c r="P511" s="58"/>
      <c r="Q511" s="58"/>
      <c r="R511" s="58"/>
      <c r="S511" s="58"/>
      <c r="T511" s="58"/>
      <c r="U511" s="9"/>
      <c r="V511" s="9"/>
      <c r="W511" s="9"/>
      <c r="X511" s="9"/>
      <c r="Y511" s="9"/>
      <c r="Z511" s="9"/>
      <c r="AA511" s="9"/>
      <c r="AB511" s="9"/>
      <c r="AC511" s="9"/>
      <c r="AD511" s="9"/>
      <c r="AE511" s="9"/>
      <c r="AF511" s="9"/>
      <c r="AG511" s="9"/>
    </row>
    <row r="512" spans="1:1025" customHeight="1" ht="21.6">
      <c r="A512" s="2" t="s">
        <v>0</v>
      </c>
      <c r="B512" s="2">
        <v>498</v>
      </c>
      <c r="C512" s="2" t="str">
        <f>IF(G512=0,"",IF(ISTEXT(G512),"",B512))</f>
        <v/>
      </c>
      <c r="D512" s="2" t="s">
        <v>0</v>
      </c>
      <c r="E512" s="2" t="s">
        <v>0</v>
      </c>
      <c r="F512" s="2" t="s">
        <v>0</v>
      </c>
      <c r="G512" s="39">
        <f>SUM(J512:T512)</f>
        <v>0</v>
      </c>
      <c r="H512" s="37" t="s">
        <v>585</v>
      </c>
      <c r="I512" s="38"/>
      <c r="J512" s="39"/>
      <c r="K512" s="39"/>
      <c r="L512" s="39"/>
      <c r="M512" s="43" t="s">
        <v>26</v>
      </c>
      <c r="N512" s="39"/>
      <c r="O512" s="43" t="s">
        <v>26</v>
      </c>
      <c r="P512" s="58"/>
      <c r="Q512" s="58"/>
      <c r="R512" s="58"/>
      <c r="S512" s="58"/>
      <c r="T512" s="58"/>
      <c r="U512" s="9"/>
      <c r="V512" s="9"/>
      <c r="W512" s="9"/>
      <c r="X512" s="9"/>
      <c r="Y512" s="9"/>
      <c r="Z512" s="9"/>
      <c r="AA512" s="9"/>
      <c r="AB512" s="9"/>
      <c r="AC512" s="9"/>
      <c r="AD512" s="9"/>
      <c r="AE512" s="9"/>
      <c r="AF512" s="9"/>
      <c r="AG512" s="9"/>
    </row>
    <row r="513" spans="1:1025" customHeight="1" ht="21.6">
      <c r="A513" s="2" t="s">
        <v>0</v>
      </c>
      <c r="B513" s="2">
        <v>499</v>
      </c>
      <c r="C513" s="2" t="str">
        <f>IF(SUM(C514:C514)&gt;0,B513,"")</f>
        <v/>
      </c>
      <c r="D513" s="2">
        <v>2</v>
      </c>
      <c r="E513" s="2" t="s">
        <v>53</v>
      </c>
      <c r="F513" s="2" t="s">
        <v>54</v>
      </c>
      <c r="G513" s="58" t="s">
        <v>55</v>
      </c>
      <c r="H513" s="51" t="s">
        <v>581</v>
      </c>
      <c r="I513" s="58"/>
      <c r="J513" s="58" t="s">
        <v>57</v>
      </c>
      <c r="K513" s="58" t="s">
        <v>428</v>
      </c>
      <c r="L513" s="58" t="s">
        <v>586</v>
      </c>
      <c r="M513" s="58" t="s">
        <v>587</v>
      </c>
      <c r="N513" s="58" t="s">
        <v>472</v>
      </c>
      <c r="O513" s="58"/>
      <c r="P513" s="58"/>
      <c r="Q513" s="58"/>
      <c r="R513" s="58"/>
      <c r="S513" s="58"/>
      <c r="T513" s="58"/>
      <c r="U513" s="9"/>
      <c r="V513" s="9"/>
      <c r="W513" s="9"/>
      <c r="X513" s="9"/>
      <c r="Y513" s="9"/>
      <c r="Z513" s="9"/>
      <c r="AA513" s="9"/>
      <c r="AB513" s="9"/>
      <c r="AC513" s="9"/>
      <c r="AD513" s="9"/>
      <c r="AE513" s="9"/>
      <c r="AF513" s="9"/>
      <c r="AG513" s="9"/>
    </row>
    <row r="514" spans="1:1025" customHeight="1" ht="21.6">
      <c r="A514" s="2" t="s">
        <v>0</v>
      </c>
      <c r="B514" s="2">
        <v>500</v>
      </c>
      <c r="C514" s="2" t="str">
        <f>IF(G514=0,"",IF(ISTEXT(G514),"",B514))</f>
        <v/>
      </c>
      <c r="D514" s="2" t="s">
        <v>0</v>
      </c>
      <c r="E514" s="2" t="s">
        <v>0</v>
      </c>
      <c r="F514" s="2" t="s">
        <v>0</v>
      </c>
      <c r="G514" s="39">
        <f>SUM(J514:T514)</f>
        <v>0</v>
      </c>
      <c r="H514" s="37" t="s">
        <v>588</v>
      </c>
      <c r="I514" s="38"/>
      <c r="J514" s="39"/>
      <c r="K514" s="39"/>
      <c r="L514" s="39"/>
      <c r="M514" s="39"/>
      <c r="N514" s="39"/>
      <c r="O514" s="58"/>
      <c r="P514" s="58"/>
      <c r="Q514" s="58"/>
      <c r="R514" s="58"/>
      <c r="S514" s="58"/>
      <c r="T514" s="58"/>
      <c r="U514" s="9"/>
      <c r="V514" s="9"/>
      <c r="W514" s="9"/>
      <c r="X514" s="9"/>
      <c r="Y514" s="9"/>
      <c r="Z514" s="9"/>
      <c r="AA514" s="9"/>
      <c r="AB514" s="9"/>
      <c r="AC514" s="9"/>
      <c r="AD514" s="9"/>
      <c r="AE514" s="9"/>
      <c r="AF514" s="9"/>
      <c r="AG514" s="9"/>
    </row>
    <row r="515" spans="1:1025" customHeight="1" ht="21.6">
      <c r="A515" s="2" t="s">
        <v>0</v>
      </c>
      <c r="B515" s="2">
        <v>501</v>
      </c>
      <c r="C515" s="2" t="str">
        <f>IF(SUM(C516:C516)&gt;0,B515,"")</f>
        <v/>
      </c>
      <c r="D515" s="2">
        <v>2</v>
      </c>
      <c r="E515" s="2" t="s">
        <v>53</v>
      </c>
      <c r="F515" s="2" t="s">
        <v>54</v>
      </c>
      <c r="G515" s="58" t="s">
        <v>55</v>
      </c>
      <c r="H515" s="51" t="s">
        <v>581</v>
      </c>
      <c r="I515" s="58"/>
      <c r="J515" s="58" t="s">
        <v>57</v>
      </c>
      <c r="K515" s="58" t="s">
        <v>589</v>
      </c>
      <c r="L515" s="58" t="s">
        <v>590</v>
      </c>
      <c r="M515" s="58" t="s">
        <v>471</v>
      </c>
      <c r="N515" s="58" t="s">
        <v>591</v>
      </c>
      <c r="O515" s="58" t="s">
        <v>592</v>
      </c>
      <c r="P515" s="58"/>
      <c r="Q515" s="58"/>
      <c r="R515" s="58"/>
      <c r="S515" s="58"/>
      <c r="T515" s="58"/>
      <c r="U515" s="9"/>
      <c r="V515" s="9"/>
      <c r="W515" s="9"/>
      <c r="X515" s="9"/>
      <c r="Y515" s="9"/>
      <c r="Z515" s="9"/>
      <c r="AA515" s="9"/>
      <c r="AB515" s="9"/>
      <c r="AC515" s="9"/>
      <c r="AD515" s="9"/>
      <c r="AE515" s="9"/>
      <c r="AF515" s="9"/>
      <c r="AG515" s="9"/>
    </row>
    <row r="516" spans="1:1025" customHeight="1" ht="21.6">
      <c r="A516" s="2" t="s">
        <v>0</v>
      </c>
      <c r="B516" s="2">
        <v>502</v>
      </c>
      <c r="C516" s="2" t="str">
        <f>IF(G516=0,"",IF(ISTEXT(G516),"",B516))</f>
        <v/>
      </c>
      <c r="D516" s="2" t="s">
        <v>0</v>
      </c>
      <c r="E516" s="2" t="s">
        <v>0</v>
      </c>
      <c r="F516" s="2" t="s">
        <v>0</v>
      </c>
      <c r="G516" s="39">
        <f>SUM(J516:T516)</f>
        <v>0</v>
      </c>
      <c r="H516" s="37" t="s">
        <v>593</v>
      </c>
      <c r="I516" s="38"/>
      <c r="J516" s="39"/>
      <c r="K516" s="39"/>
      <c r="L516" s="39"/>
      <c r="M516" s="39"/>
      <c r="N516" s="39"/>
      <c r="O516" s="39"/>
      <c r="P516" s="58"/>
      <c r="Q516" s="58"/>
      <c r="R516" s="58"/>
      <c r="S516" s="58"/>
      <c r="T516" s="58"/>
      <c r="U516" s="9"/>
      <c r="V516" s="9"/>
      <c r="W516" s="9"/>
      <c r="X516" s="9"/>
      <c r="Y516" s="9"/>
      <c r="Z516" s="9"/>
      <c r="AA516" s="9"/>
      <c r="AB516" s="9"/>
      <c r="AC516" s="9"/>
      <c r="AD516" s="9"/>
      <c r="AE516" s="9"/>
      <c r="AF516" s="9"/>
      <c r="AG516" s="9"/>
    </row>
    <row r="517" spans="1:1025" customHeight="1" ht="21.6">
      <c r="A517" s="2" t="s">
        <v>0</v>
      </c>
      <c r="B517" s="2">
        <v>503</v>
      </c>
      <c r="C517" s="2" t="str">
        <f>IF(SUM(C518:C518)&gt;0,B517,"")</f>
        <v/>
      </c>
      <c r="D517" s="2">
        <v>2</v>
      </c>
      <c r="E517" s="2" t="s">
        <v>53</v>
      </c>
      <c r="F517" s="2" t="s">
        <v>54</v>
      </c>
      <c r="G517" s="58" t="s">
        <v>55</v>
      </c>
      <c r="H517" s="51" t="s">
        <v>581</v>
      </c>
      <c r="I517" s="58"/>
      <c r="J517" s="58" t="s">
        <v>57</v>
      </c>
      <c r="K517" s="58" t="s">
        <v>594</v>
      </c>
      <c r="L517" s="58" t="s">
        <v>428</v>
      </c>
      <c r="M517" s="58" t="s">
        <v>595</v>
      </c>
      <c r="N517" s="58" t="s">
        <v>596</v>
      </c>
      <c r="O517" s="58" t="s">
        <v>597</v>
      </c>
      <c r="P517" s="58"/>
      <c r="Q517" s="58"/>
      <c r="R517" s="58"/>
      <c r="S517" s="58"/>
      <c r="T517" s="58"/>
      <c r="U517" s="9"/>
      <c r="V517" s="9"/>
      <c r="W517" s="9"/>
      <c r="X517" s="9"/>
      <c r="Y517" s="9"/>
      <c r="Z517" s="9"/>
      <c r="AA517" s="9"/>
      <c r="AB517" s="9"/>
      <c r="AC517" s="9"/>
      <c r="AD517" s="9"/>
      <c r="AE517" s="9"/>
      <c r="AF517" s="9"/>
      <c r="AG517" s="9"/>
    </row>
    <row r="518" spans="1:1025" customHeight="1" ht="21.6">
      <c r="A518" s="2" t="s">
        <v>0</v>
      </c>
      <c r="B518" s="2">
        <v>504</v>
      </c>
      <c r="C518" s="2" t="str">
        <f>IF(G518=0,"",IF(ISTEXT(G518),"",B518))</f>
        <v/>
      </c>
      <c r="D518" s="2" t="s">
        <v>0</v>
      </c>
      <c r="E518" s="2" t="s">
        <v>0</v>
      </c>
      <c r="F518" s="2" t="s">
        <v>0</v>
      </c>
      <c r="G518" s="39">
        <f>SUM(J518:T518)</f>
        <v>0</v>
      </c>
      <c r="H518" s="37" t="s">
        <v>598</v>
      </c>
      <c r="I518" s="38"/>
      <c r="J518" s="39"/>
      <c r="K518" s="39"/>
      <c r="L518" s="39"/>
      <c r="M518" s="39"/>
      <c r="N518" s="39"/>
      <c r="O518" s="39"/>
      <c r="P518" s="58"/>
      <c r="Q518" s="58"/>
      <c r="R518" s="58"/>
      <c r="S518" s="58"/>
      <c r="T518" s="58"/>
      <c r="U518" s="9"/>
      <c r="V518" s="9"/>
      <c r="W518" s="9"/>
      <c r="X518" s="9"/>
      <c r="Y518" s="9"/>
      <c r="Z518" s="9"/>
      <c r="AA518" s="9"/>
      <c r="AB518" s="9"/>
      <c r="AC518" s="9"/>
      <c r="AD518" s="9"/>
      <c r="AE518" s="9"/>
      <c r="AF518" s="9"/>
      <c r="AG518" s="9"/>
    </row>
    <row r="519" spans="1:1025" customHeight="1" ht="21.6">
      <c r="A519" s="2" t="s">
        <v>0</v>
      </c>
      <c r="B519" s="2">
        <v>505</v>
      </c>
      <c r="C519" s="2" t="str">
        <f>IF(SUM(C520:C523)&gt;0,B519,"")</f>
        <v/>
      </c>
      <c r="D519" s="2">
        <v>2</v>
      </c>
      <c r="E519" s="2" t="s">
        <v>53</v>
      </c>
      <c r="F519" s="2" t="s">
        <v>54</v>
      </c>
      <c r="G519" s="58" t="s">
        <v>55</v>
      </c>
      <c r="H519" s="51" t="s">
        <v>581</v>
      </c>
      <c r="I519" s="58"/>
      <c r="J519" s="58" t="s">
        <v>57</v>
      </c>
      <c r="K519" s="58" t="s">
        <v>471</v>
      </c>
      <c r="L519" s="58" t="s">
        <v>428</v>
      </c>
      <c r="M519" s="58" t="s">
        <v>514</v>
      </c>
      <c r="N519" s="58" t="s">
        <v>599</v>
      </c>
      <c r="O519" s="58" t="s">
        <v>600</v>
      </c>
      <c r="P519" s="58" t="s">
        <v>478</v>
      </c>
      <c r="Q519" s="58"/>
      <c r="R519" s="58"/>
      <c r="S519" s="58"/>
      <c r="T519" s="58"/>
      <c r="U519" s="9"/>
      <c r="V519" s="9"/>
      <c r="W519" s="9"/>
      <c r="X519" s="9"/>
      <c r="Y519" s="9"/>
      <c r="Z519" s="9"/>
      <c r="AA519" s="9"/>
      <c r="AB519" s="9"/>
      <c r="AC519" s="9"/>
      <c r="AD519" s="9"/>
      <c r="AE519" s="9"/>
      <c r="AF519" s="9"/>
      <c r="AG519" s="9"/>
    </row>
    <row r="520" spans="1:1025" customHeight="1" ht="21.6">
      <c r="A520" s="2" t="s">
        <v>0</v>
      </c>
      <c r="B520" s="2">
        <v>506</v>
      </c>
      <c r="C520" s="2" t="str">
        <f>IF(G520=0,"",IF(ISTEXT(G520),"",B520))</f>
        <v/>
      </c>
      <c r="D520" s="2" t="s">
        <v>0</v>
      </c>
      <c r="E520" s="2" t="s">
        <v>0</v>
      </c>
      <c r="F520" s="2" t="s">
        <v>0</v>
      </c>
      <c r="G520" s="39">
        <f>SUM(J520:T520)</f>
        <v>0</v>
      </c>
      <c r="H520" s="37" t="s">
        <v>601</v>
      </c>
      <c r="I520" s="38"/>
      <c r="J520" s="39"/>
      <c r="K520" s="39"/>
      <c r="L520" s="39"/>
      <c r="M520" s="39"/>
      <c r="N520" s="39"/>
      <c r="O520" s="43" t="s">
        <v>26</v>
      </c>
      <c r="P520" s="45" t="s">
        <v>66</v>
      </c>
      <c r="Q520" s="58"/>
      <c r="R520" s="58"/>
      <c r="S520" s="58"/>
      <c r="T520" s="58"/>
      <c r="U520" s="9"/>
      <c r="V520" s="9"/>
      <c r="W520" s="9"/>
      <c r="X520" s="9"/>
      <c r="Y520" s="9"/>
      <c r="Z520" s="9"/>
      <c r="AA520" s="9"/>
      <c r="AB520" s="9"/>
      <c r="AC520" s="9"/>
      <c r="AD520" s="9"/>
      <c r="AE520" s="9"/>
      <c r="AF520" s="9"/>
      <c r="AG520" s="9"/>
    </row>
    <row r="521" spans="1:1025" customHeight="1" ht="21.6">
      <c r="A521" s="2" t="s">
        <v>0</v>
      </c>
      <c r="B521" s="2">
        <v>507</v>
      </c>
      <c r="C521" s="2" t="str">
        <f>IF(G521=0,"",IF(ISTEXT(G521),"",B521))</f>
        <v/>
      </c>
      <c r="D521" s="2" t="s">
        <v>0</v>
      </c>
      <c r="E521" s="2" t="s">
        <v>0</v>
      </c>
      <c r="F521" s="2" t="s">
        <v>0</v>
      </c>
      <c r="G521" s="39">
        <f>SUM(J521:T521)</f>
        <v>0</v>
      </c>
      <c r="H521" s="37" t="s">
        <v>602</v>
      </c>
      <c r="I521" s="38"/>
      <c r="J521" s="39"/>
      <c r="K521" s="39"/>
      <c r="L521" s="39"/>
      <c r="M521" s="39"/>
      <c r="N521" s="39"/>
      <c r="O521" s="45" t="s">
        <v>66</v>
      </c>
      <c r="P521" s="39"/>
      <c r="Q521" s="58"/>
      <c r="R521" s="58"/>
      <c r="S521" s="58"/>
      <c r="T521" s="58"/>
      <c r="U521" s="9"/>
      <c r="V521" s="9"/>
      <c r="W521" s="9"/>
      <c r="X521" s="9"/>
      <c r="Y521" s="9"/>
      <c r="Z521" s="9"/>
      <c r="AA521" s="9"/>
      <c r="AB521" s="9"/>
      <c r="AC521" s="9"/>
      <c r="AD521" s="9"/>
      <c r="AE521" s="9"/>
      <c r="AF521" s="9"/>
      <c r="AG521" s="9"/>
    </row>
    <row r="522" spans="1:1025" customHeight="1" ht="21.6">
      <c r="A522" s="2" t="s">
        <v>0</v>
      </c>
      <c r="B522" s="2">
        <v>508</v>
      </c>
      <c r="C522" s="2" t="str">
        <f>IF(G522=0,"",IF(ISTEXT(G522),"",B522))</f>
        <v/>
      </c>
      <c r="D522" s="2" t="s">
        <v>0</v>
      </c>
      <c r="E522" s="2" t="s">
        <v>0</v>
      </c>
      <c r="F522" s="2" t="s">
        <v>0</v>
      </c>
      <c r="G522" s="39">
        <f>SUM(J522:T522)</f>
        <v>0</v>
      </c>
      <c r="H522" s="37" t="s">
        <v>603</v>
      </c>
      <c r="I522" s="38"/>
      <c r="J522" s="39"/>
      <c r="K522" s="39"/>
      <c r="L522" s="43" t="s">
        <v>26</v>
      </c>
      <c r="M522" s="39"/>
      <c r="N522" s="39"/>
      <c r="O522" s="43" t="s">
        <v>26</v>
      </c>
      <c r="P522" s="45" t="s">
        <v>66</v>
      </c>
      <c r="Q522" s="58"/>
      <c r="R522" s="58"/>
      <c r="S522" s="58"/>
      <c r="T522" s="58"/>
      <c r="U522" s="9"/>
      <c r="V522" s="9"/>
      <c r="W522" s="9"/>
      <c r="X522" s="9"/>
      <c r="Y522" s="9"/>
      <c r="Z522" s="9"/>
      <c r="AA522" s="9"/>
      <c r="AB522" s="9"/>
      <c r="AC522" s="9"/>
      <c r="AD522" s="9"/>
      <c r="AE522" s="9"/>
      <c r="AF522" s="9"/>
      <c r="AG522" s="9"/>
    </row>
    <row r="523" spans="1:1025" customHeight="1" ht="21.6">
      <c r="A523" s="2" t="s">
        <v>0</v>
      </c>
      <c r="B523" s="2">
        <v>509</v>
      </c>
      <c r="C523" s="2" t="str">
        <f>IF(G523=0,"",IF(ISTEXT(G523),"",B523))</f>
        <v/>
      </c>
      <c r="D523" s="2" t="s">
        <v>0</v>
      </c>
      <c r="E523" s="2" t="s">
        <v>0</v>
      </c>
      <c r="F523" s="2" t="s">
        <v>0</v>
      </c>
      <c r="G523" s="39">
        <f>SUM(J523:T523)</f>
        <v>0</v>
      </c>
      <c r="H523" s="37" t="s">
        <v>604</v>
      </c>
      <c r="I523" s="38"/>
      <c r="J523" s="39"/>
      <c r="K523" s="39"/>
      <c r="L523" s="39"/>
      <c r="M523" s="39"/>
      <c r="N523" s="39"/>
      <c r="O523" s="45" t="s">
        <v>66</v>
      </c>
      <c r="P523" s="39"/>
      <c r="Q523" s="58"/>
      <c r="R523" s="58"/>
      <c r="S523" s="58"/>
      <c r="T523" s="58"/>
      <c r="U523" s="9"/>
      <c r="V523" s="9"/>
      <c r="W523" s="9"/>
      <c r="X523" s="9"/>
      <c r="Y523" s="9"/>
      <c r="Z523" s="9"/>
      <c r="AA523" s="9"/>
      <c r="AB523" s="9"/>
      <c r="AC523" s="9"/>
      <c r="AD523" s="9"/>
      <c r="AE523" s="9"/>
      <c r="AF523" s="9"/>
      <c r="AG523" s="9"/>
    </row>
    <row r="524" spans="1:1025" customHeight="1" ht="21.6">
      <c r="A524" s="2" t="s">
        <v>0</v>
      </c>
      <c r="B524" s="2">
        <v>510</v>
      </c>
      <c r="C524" s="2" t="str">
        <f>IF(SUM(C525:C525)&gt;0,B524,"")</f>
        <v/>
      </c>
      <c r="D524" s="2">
        <v>2</v>
      </c>
      <c r="E524" s="2" t="s">
        <v>53</v>
      </c>
      <c r="F524" s="2" t="s">
        <v>54</v>
      </c>
      <c r="G524" s="58" t="s">
        <v>55</v>
      </c>
      <c r="H524" s="51" t="s">
        <v>581</v>
      </c>
      <c r="I524" s="58"/>
      <c r="J524" s="58" t="s">
        <v>57</v>
      </c>
      <c r="K524" s="58" t="s">
        <v>605</v>
      </c>
      <c r="L524" s="58" t="s">
        <v>606</v>
      </c>
      <c r="M524" s="58" t="s">
        <v>607</v>
      </c>
      <c r="N524" s="58" t="s">
        <v>472</v>
      </c>
      <c r="O524" s="58" t="s">
        <v>599</v>
      </c>
      <c r="P524" s="58" t="s">
        <v>471</v>
      </c>
      <c r="Q524" s="58"/>
      <c r="R524" s="58"/>
      <c r="S524" s="58"/>
      <c r="T524" s="58"/>
      <c r="U524" s="9"/>
      <c r="V524" s="9"/>
      <c r="W524" s="9"/>
      <c r="X524" s="9"/>
      <c r="Y524" s="9"/>
      <c r="Z524" s="9"/>
      <c r="AA524" s="9"/>
      <c r="AB524" s="9"/>
      <c r="AC524" s="9"/>
      <c r="AD524" s="9"/>
      <c r="AE524" s="9"/>
      <c r="AF524" s="9"/>
      <c r="AG524" s="9"/>
    </row>
    <row r="525" spans="1:1025" customHeight="1" ht="21.6">
      <c r="A525" s="2" t="s">
        <v>0</v>
      </c>
      <c r="B525" s="2">
        <v>511</v>
      </c>
      <c r="C525" s="2" t="str">
        <f>IF(G525=0,"",IF(ISTEXT(G525),"",B525))</f>
        <v/>
      </c>
      <c r="D525" s="2" t="s">
        <v>0</v>
      </c>
      <c r="E525" s="2" t="s">
        <v>0</v>
      </c>
      <c r="F525" s="2" t="s">
        <v>0</v>
      </c>
      <c r="G525" s="39">
        <f>SUM(J525:T525)</f>
        <v>0</v>
      </c>
      <c r="H525" s="37" t="s">
        <v>608</v>
      </c>
      <c r="I525" s="38"/>
      <c r="J525" s="39"/>
      <c r="K525" s="39"/>
      <c r="L525" s="39"/>
      <c r="M525" s="39"/>
      <c r="N525" s="43" t="s">
        <v>26</v>
      </c>
      <c r="O525" s="43" t="s">
        <v>26</v>
      </c>
      <c r="P525" s="39"/>
      <c r="Q525" s="58"/>
      <c r="R525" s="58"/>
      <c r="S525" s="58"/>
      <c r="T525" s="58"/>
      <c r="U525" s="9"/>
      <c r="V525" s="9"/>
      <c r="W525" s="9"/>
      <c r="X525" s="9"/>
      <c r="Y525" s="9"/>
      <c r="Z525" s="9"/>
      <c r="AA525" s="9"/>
      <c r="AB525" s="9"/>
      <c r="AC525" s="9"/>
      <c r="AD525" s="9"/>
      <c r="AE525" s="9"/>
      <c r="AF525" s="9"/>
      <c r="AG525" s="9"/>
    </row>
    <row r="526" spans="1:1025" customHeight="1" ht="21.6">
      <c r="A526" s="2" t="s">
        <v>0</v>
      </c>
      <c r="B526" s="2">
        <v>512</v>
      </c>
      <c r="C526" s="2" t="str">
        <f>IF(SUM(C527:C528)&gt;0,B526,"")</f>
        <v/>
      </c>
      <c r="D526" s="2">
        <v>2</v>
      </c>
      <c r="E526" s="2" t="s">
        <v>53</v>
      </c>
      <c r="F526" s="2" t="s">
        <v>54</v>
      </c>
      <c r="G526" s="58" t="s">
        <v>55</v>
      </c>
      <c r="H526" s="51" t="s">
        <v>581</v>
      </c>
      <c r="I526" s="58"/>
      <c r="J526" s="58" t="s">
        <v>57</v>
      </c>
      <c r="K526" s="58" t="s">
        <v>428</v>
      </c>
      <c r="L526" s="58" t="s">
        <v>609</v>
      </c>
      <c r="M526" s="58" t="s">
        <v>610</v>
      </c>
      <c r="N526" s="58" t="s">
        <v>611</v>
      </c>
      <c r="O526" s="58" t="s">
        <v>612</v>
      </c>
      <c r="P526" s="58" t="s">
        <v>613</v>
      </c>
      <c r="Q526" s="58" t="s">
        <v>614</v>
      </c>
      <c r="R526" s="58" t="s">
        <v>615</v>
      </c>
      <c r="S526" s="58" t="s">
        <v>616</v>
      </c>
      <c r="T526" s="58" t="s">
        <v>617</v>
      </c>
      <c r="U526" s="9" t="s">
        <v>495</v>
      </c>
      <c r="V526" s="9" t="s">
        <v>618</v>
      </c>
      <c r="W526" s="9" t="s">
        <v>619</v>
      </c>
      <c r="X526" s="9" t="s">
        <v>620</v>
      </c>
      <c r="Y526" s="9" t="s">
        <v>621</v>
      </c>
      <c r="Z526" s="9"/>
      <c r="AA526" s="9"/>
      <c r="AB526" s="9"/>
      <c r="AC526" s="9"/>
      <c r="AD526" s="9"/>
      <c r="AE526" s="9"/>
      <c r="AF526" s="9"/>
      <c r="AG526" s="9"/>
    </row>
    <row r="527" spans="1:1025" customHeight="1" ht="21.6">
      <c r="A527" s="2" t="s">
        <v>0</v>
      </c>
      <c r="B527" s="2">
        <v>513</v>
      </c>
      <c r="C527" s="2" t="str">
        <f>IF(G527=0,"",IF(ISTEXT(G527),"",B527))</f>
        <v/>
      </c>
      <c r="D527" s="2" t="s">
        <v>0</v>
      </c>
      <c r="E527" s="2" t="s">
        <v>0</v>
      </c>
      <c r="F527" s="2" t="s">
        <v>0</v>
      </c>
      <c r="G527" s="39">
        <f>SUM(J527:T527)</f>
        <v>0</v>
      </c>
      <c r="H527" s="37" t="s">
        <v>622</v>
      </c>
      <c r="I527" s="38"/>
      <c r="J527" s="39"/>
      <c r="K527" s="39"/>
      <c r="L527" s="39"/>
      <c r="M527" s="39"/>
      <c r="N527" s="39"/>
      <c r="O527" s="39"/>
      <c r="P527" s="39"/>
      <c r="Q527" s="39"/>
      <c r="R527" s="39"/>
      <c r="S527" s="39"/>
      <c r="T527" s="39"/>
      <c r="U527" s="45" t="s">
        <v>66</v>
      </c>
      <c r="V527" s="45" t="s">
        <v>66</v>
      </c>
      <c r="W527" s="45" t="s">
        <v>66</v>
      </c>
      <c r="X527" s="45" t="s">
        <v>66</v>
      </c>
      <c r="Y527" s="45" t="s">
        <v>66</v>
      </c>
      <c r="Z527" s="9"/>
      <c r="AA527" s="9"/>
      <c r="AB527" s="9"/>
      <c r="AC527" s="9"/>
      <c r="AD527" s="9"/>
      <c r="AE527" s="9"/>
      <c r="AF527" s="9"/>
      <c r="AG527" s="9"/>
    </row>
    <row r="528" spans="1:1025" customHeight="1" ht="21.6">
      <c r="A528" s="2" t="s">
        <v>0</v>
      </c>
      <c r="B528" s="2">
        <v>514</v>
      </c>
      <c r="C528" s="2" t="str">
        <f>IF(G528=0,"",IF(ISTEXT(G528),"",B528))</f>
        <v/>
      </c>
      <c r="D528" s="2" t="s">
        <v>0</v>
      </c>
      <c r="E528" s="2" t="s">
        <v>0</v>
      </c>
      <c r="F528" s="2" t="s">
        <v>0</v>
      </c>
      <c r="G528" s="39">
        <f>SUM(J528:T528)</f>
        <v>0</v>
      </c>
      <c r="H528" s="37" t="s">
        <v>623</v>
      </c>
      <c r="I528" s="38"/>
      <c r="J528" s="39"/>
      <c r="K528" s="45" t="s">
        <v>66</v>
      </c>
      <c r="L528" s="45" t="s">
        <v>66</v>
      </c>
      <c r="M528" s="45" t="s">
        <v>66</v>
      </c>
      <c r="N528" s="45" t="s">
        <v>66</v>
      </c>
      <c r="O528" s="45" t="s">
        <v>66</v>
      </c>
      <c r="P528" s="45" t="s">
        <v>66</v>
      </c>
      <c r="Q528" s="45" t="s">
        <v>66</v>
      </c>
      <c r="R528" s="45" t="s">
        <v>66</v>
      </c>
      <c r="S528" s="45"/>
      <c r="T528" s="45"/>
      <c r="U528" s="39"/>
      <c r="V528" s="39"/>
      <c r="W528" s="39"/>
      <c r="X528" s="43" t="s">
        <v>26</v>
      </c>
      <c r="Y528" s="43" t="s">
        <v>26</v>
      </c>
      <c r="Z528" s="9"/>
      <c r="AA528" s="9"/>
      <c r="AB528" s="9"/>
      <c r="AC528" s="9"/>
      <c r="AD528" s="9"/>
      <c r="AE528" s="9"/>
      <c r="AF528" s="9"/>
      <c r="AG528" s="9"/>
    </row>
    <row r="529" spans="1:1025" customHeight="1" ht="21.6">
      <c r="A529" s="2" t="s">
        <v>0</v>
      </c>
      <c r="B529" s="2">
        <v>515</v>
      </c>
      <c r="C529" s="2" t="str">
        <f>IF(SUM(C530:C530)&gt;0,B529,"")</f>
        <v/>
      </c>
      <c r="D529" s="2">
        <v>2</v>
      </c>
      <c r="E529" s="2" t="s">
        <v>53</v>
      </c>
      <c r="F529" s="2" t="s">
        <v>54</v>
      </c>
      <c r="G529" s="58" t="s">
        <v>55</v>
      </c>
      <c r="H529" s="51" t="s">
        <v>581</v>
      </c>
      <c r="I529" s="58"/>
      <c r="J529" s="58" t="s">
        <v>57</v>
      </c>
      <c r="K529" s="58" t="s">
        <v>455</v>
      </c>
      <c r="L529" s="58" t="s">
        <v>582</v>
      </c>
      <c r="M529" s="58" t="s">
        <v>624</v>
      </c>
      <c r="N529" s="58" t="s">
        <v>435</v>
      </c>
      <c r="O529" s="58" t="s">
        <v>625</v>
      </c>
      <c r="P529" s="58"/>
      <c r="Q529" s="58"/>
      <c r="R529" s="58"/>
      <c r="S529" s="58"/>
      <c r="T529" s="58"/>
      <c r="U529" s="9"/>
      <c r="V529" s="9"/>
      <c r="W529" s="9"/>
      <c r="X529" s="9"/>
      <c r="Y529" s="9"/>
      <c r="Z529" s="9"/>
      <c r="AA529" s="9"/>
      <c r="AB529" s="9"/>
      <c r="AC529" s="9"/>
      <c r="AD529" s="9"/>
      <c r="AE529" s="9"/>
      <c r="AF529" s="9"/>
      <c r="AG529" s="9"/>
    </row>
    <row r="530" spans="1:1025" customHeight="1" ht="21.6">
      <c r="A530" s="2" t="s">
        <v>0</v>
      </c>
      <c r="B530" s="2">
        <v>516</v>
      </c>
      <c r="C530" s="2" t="str">
        <f>IF(G530=0,"",IF(ISTEXT(G530),"",B530))</f>
        <v/>
      </c>
      <c r="D530" s="2" t="s">
        <v>0</v>
      </c>
      <c r="E530" s="2" t="s">
        <v>0</v>
      </c>
      <c r="F530" s="2" t="s">
        <v>0</v>
      </c>
      <c r="G530" s="39">
        <f>SUM(J530:T530)</f>
        <v>0</v>
      </c>
      <c r="H530" s="37" t="s">
        <v>626</v>
      </c>
      <c r="I530" s="38"/>
      <c r="J530" s="39"/>
      <c r="K530" s="43" t="s">
        <v>26</v>
      </c>
      <c r="L530" s="43" t="s">
        <v>26</v>
      </c>
      <c r="M530" s="39"/>
      <c r="N530" s="39"/>
      <c r="O530" s="43" t="s">
        <v>26</v>
      </c>
      <c r="P530" s="58"/>
      <c r="Q530" s="58"/>
      <c r="R530" s="58"/>
      <c r="S530" s="58"/>
      <c r="T530" s="58"/>
      <c r="U530" s="9"/>
      <c r="V530" s="9"/>
      <c r="W530" s="9"/>
      <c r="X530" s="9"/>
      <c r="Y530" s="9"/>
      <c r="Z530" s="9"/>
      <c r="AA530" s="9"/>
      <c r="AB530" s="9"/>
      <c r="AC530" s="9"/>
      <c r="AD530" s="9"/>
      <c r="AE530" s="9"/>
      <c r="AF530" s="9"/>
      <c r="AG530" s="9"/>
    </row>
    <row r="531" spans="1:1025" customHeight="1" ht="21.6">
      <c r="A531" s="2" t="s">
        <v>0</v>
      </c>
      <c r="B531" s="2">
        <v>517</v>
      </c>
      <c r="C531" s="2" t="str">
        <f>IF(SUM(C532:C533)&gt;0,B531,"")</f>
        <v/>
      </c>
      <c r="D531" s="2">
        <v>2</v>
      </c>
      <c r="E531" s="2" t="s">
        <v>53</v>
      </c>
      <c r="F531" s="2" t="s">
        <v>54</v>
      </c>
      <c r="G531" s="58" t="s">
        <v>55</v>
      </c>
      <c r="H531" s="51" t="s">
        <v>581</v>
      </c>
      <c r="I531" s="58"/>
      <c r="J531" s="58" t="s">
        <v>57</v>
      </c>
      <c r="K531" s="58"/>
      <c r="L531" s="58"/>
      <c r="M531" s="58"/>
      <c r="N531" s="58"/>
      <c r="O531" s="58"/>
      <c r="P531" s="58"/>
      <c r="Q531" s="58"/>
      <c r="R531" s="58"/>
      <c r="S531" s="58"/>
      <c r="T531" s="58"/>
      <c r="U531" s="9"/>
      <c r="V531" s="9"/>
      <c r="W531" s="9"/>
      <c r="X531" s="9"/>
      <c r="Y531" s="9"/>
      <c r="Z531" s="9"/>
      <c r="AA531" s="9"/>
      <c r="AB531" s="9"/>
      <c r="AC531" s="9"/>
      <c r="AD531" s="9"/>
      <c r="AE531" s="9"/>
      <c r="AF531" s="9"/>
      <c r="AG531" s="9"/>
    </row>
    <row r="532" spans="1:1025" customHeight="1" ht="21.6">
      <c r="A532" s="2" t="s">
        <v>0</v>
      </c>
      <c r="B532" s="2">
        <v>518</v>
      </c>
      <c r="C532" s="2" t="str">
        <f>IF(G532=0,"",IF(ISTEXT(G532),"",B532))</f>
        <v/>
      </c>
      <c r="D532" s="2" t="s">
        <v>0</v>
      </c>
      <c r="E532" s="2" t="s">
        <v>0</v>
      </c>
      <c r="F532" s="2" t="s">
        <v>0</v>
      </c>
      <c r="G532" s="39">
        <f>SUM(J532:T532)</f>
        <v>0</v>
      </c>
      <c r="H532" s="37" t="s">
        <v>627</v>
      </c>
      <c r="I532" s="38"/>
      <c r="J532" s="39"/>
      <c r="K532" s="58"/>
      <c r="L532" s="58"/>
      <c r="M532" s="58"/>
      <c r="N532" s="58"/>
      <c r="O532" s="58"/>
      <c r="P532" s="58"/>
      <c r="Q532" s="58"/>
      <c r="R532" s="58"/>
      <c r="S532" s="58"/>
      <c r="T532" s="58"/>
      <c r="U532" s="9"/>
      <c r="V532" s="9"/>
      <c r="W532" s="9"/>
      <c r="X532" s="9"/>
      <c r="Y532" s="9"/>
      <c r="Z532" s="9"/>
      <c r="AA532" s="9"/>
      <c r="AB532" s="9"/>
      <c r="AC532" s="9"/>
      <c r="AD532" s="9"/>
      <c r="AE532" s="9"/>
      <c r="AF532" s="9"/>
      <c r="AG532" s="9"/>
    </row>
    <row r="533" spans="1:1025" customHeight="1" ht="21.6">
      <c r="A533" s="2" t="s">
        <v>0</v>
      </c>
      <c r="B533" s="2">
        <v>519</v>
      </c>
      <c r="C533" s="2" t="str">
        <f>IF(G533=0,"",IF(ISTEXT(G533),"",B533))</f>
        <v/>
      </c>
      <c r="D533" s="2" t="s">
        <v>0</v>
      </c>
      <c r="E533" s="2" t="s">
        <v>0</v>
      </c>
      <c r="F533" s="2" t="s">
        <v>0</v>
      </c>
      <c r="G533" s="39">
        <f>SUM(J533:T533)</f>
        <v>0</v>
      </c>
      <c r="H533" s="37" t="s">
        <v>628</v>
      </c>
      <c r="I533" s="38"/>
      <c r="J533" s="39"/>
      <c r="K533" s="58"/>
      <c r="L533" s="58"/>
      <c r="M533" s="58"/>
      <c r="N533" s="58"/>
      <c r="O533" s="58"/>
      <c r="P533" s="58"/>
      <c r="Q533" s="58"/>
      <c r="R533" s="58"/>
      <c r="S533" s="58"/>
      <c r="T533" s="58"/>
      <c r="U533" s="9"/>
      <c r="V533" s="9"/>
      <c r="W533" s="9"/>
      <c r="X533" s="9"/>
      <c r="Y533" s="9"/>
      <c r="Z533" s="9"/>
      <c r="AA533" s="9"/>
      <c r="AB533" s="9"/>
      <c r="AC533" s="9"/>
      <c r="AD533" s="9"/>
      <c r="AE533" s="9"/>
      <c r="AF533" s="9"/>
      <c r="AG533" s="9"/>
    </row>
    <row r="534" spans="1:1025" customHeight="1" ht="21.6">
      <c r="A534" s="2" t="s">
        <v>0</v>
      </c>
      <c r="B534" s="2">
        <v>520</v>
      </c>
      <c r="C534" s="2" t="str">
        <f>IF(SUM(G535:G556)&gt;0,B534,"")</f>
        <v/>
      </c>
      <c r="D534" s="2">
        <v>1</v>
      </c>
      <c r="E534" s="2" t="s">
        <v>0</v>
      </c>
      <c r="F534" s="2" t="s">
        <v>0</v>
      </c>
      <c r="G534" s="48"/>
      <c r="H534" s="48" t="s">
        <v>629</v>
      </c>
      <c r="I534" s="48"/>
      <c r="J534" s="48"/>
      <c r="K534" s="48"/>
      <c r="L534" s="48"/>
      <c r="M534" s="48"/>
      <c r="N534" s="48"/>
      <c r="O534" s="48"/>
      <c r="P534" s="48"/>
      <c r="Q534" s="48"/>
      <c r="R534" s="48"/>
      <c r="S534" s="48"/>
      <c r="T534" s="49">
        <f>SUM(G535:G556)</f>
        <v>0</v>
      </c>
      <c r="U534" s="9"/>
      <c r="V534" s="9"/>
      <c r="W534" s="9"/>
      <c r="X534" s="9"/>
      <c r="Y534" s="9"/>
      <c r="Z534" s="9"/>
      <c r="AA534" s="9"/>
      <c r="AB534" s="9"/>
      <c r="AC534" s="9"/>
      <c r="AD534" s="9"/>
      <c r="AE534" s="9"/>
      <c r="AF534" s="9"/>
      <c r="AG534" s="9"/>
    </row>
    <row r="535" spans="1:1025" customHeight="1" ht="21.6">
      <c r="A535" s="2" t="s">
        <v>0</v>
      </c>
      <c r="B535" s="2">
        <v>521</v>
      </c>
      <c r="C535" s="2" t="str">
        <f>IF(SUM(C536:C544)&gt;0,B535,"")</f>
        <v/>
      </c>
      <c r="D535" s="2">
        <v>2</v>
      </c>
      <c r="E535" s="2" t="s">
        <v>53</v>
      </c>
      <c r="F535" s="2" t="s">
        <v>54</v>
      </c>
      <c r="G535" s="58" t="s">
        <v>55</v>
      </c>
      <c r="H535" s="51" t="s">
        <v>630</v>
      </c>
      <c r="I535" s="58"/>
      <c r="J535" s="58" t="s">
        <v>57</v>
      </c>
      <c r="K535" s="58" t="s">
        <v>631</v>
      </c>
      <c r="L535" s="58" t="s">
        <v>632</v>
      </c>
      <c r="M535" s="58" t="s">
        <v>633</v>
      </c>
      <c r="N535" s="58" t="s">
        <v>634</v>
      </c>
      <c r="O535" s="58" t="s">
        <v>635</v>
      </c>
      <c r="P535" s="58" t="s">
        <v>636</v>
      </c>
      <c r="Q535" s="58" t="s">
        <v>637</v>
      </c>
      <c r="R535" s="58" t="s">
        <v>638</v>
      </c>
      <c r="S535" s="58" t="s">
        <v>639</v>
      </c>
      <c r="T535" s="58" t="s">
        <v>640</v>
      </c>
      <c r="U535" s="9"/>
      <c r="V535" s="9"/>
      <c r="W535" s="9"/>
      <c r="X535" s="9"/>
      <c r="Y535" s="9"/>
      <c r="Z535" s="9"/>
      <c r="AA535" s="9"/>
      <c r="AB535" s="9"/>
      <c r="AC535" s="9"/>
      <c r="AD535" s="9"/>
      <c r="AE535" s="9"/>
      <c r="AF535" s="9"/>
      <c r="AG535" s="9"/>
    </row>
    <row r="536" spans="1:1025" customHeight="1" ht="21.6">
      <c r="A536" s="2" t="s">
        <v>0</v>
      </c>
      <c r="B536" s="2">
        <v>522</v>
      </c>
      <c r="C536" s="2" t="str">
        <f>IF(G536=0,"",IF(ISTEXT(G536),"",B536))</f>
        <v/>
      </c>
      <c r="D536" s="2" t="s">
        <v>0</v>
      </c>
      <c r="E536" s="2" t="s">
        <v>0</v>
      </c>
      <c r="F536" s="2" t="s">
        <v>0</v>
      </c>
      <c r="G536" s="39">
        <f>SUM(J536:T536)</f>
        <v>0</v>
      </c>
      <c r="H536" s="37" t="s">
        <v>57</v>
      </c>
      <c r="I536" s="38"/>
      <c r="J536" s="39"/>
      <c r="K536" s="45" t="s">
        <v>66</v>
      </c>
      <c r="L536" s="39"/>
      <c r="M536" s="43" t="s">
        <v>26</v>
      </c>
      <c r="N536" s="39"/>
      <c r="O536" s="39"/>
      <c r="P536" s="39"/>
      <c r="Q536" s="39"/>
      <c r="R536" s="45" t="s">
        <v>66</v>
      </c>
      <c r="S536" s="45" t="s">
        <v>66</v>
      </c>
      <c r="T536" s="45" t="s">
        <v>66</v>
      </c>
      <c r="U536" s="9"/>
      <c r="V536" s="9"/>
      <c r="W536" s="9"/>
      <c r="X536" s="9"/>
      <c r="Y536" s="9"/>
      <c r="Z536" s="9"/>
      <c r="AA536" s="9"/>
      <c r="AB536" s="9"/>
      <c r="AC536" s="9"/>
      <c r="AD536" s="9"/>
      <c r="AE536" s="9"/>
      <c r="AF536" s="9"/>
      <c r="AG536" s="9"/>
    </row>
    <row r="537" spans="1:1025" customHeight="1" ht="21.6">
      <c r="A537" s="2" t="s">
        <v>0</v>
      </c>
      <c r="B537" s="2">
        <v>523</v>
      </c>
      <c r="C537" s="2" t="str">
        <f>IF(G537=0,"",IF(ISTEXT(G537),"",B537))</f>
        <v/>
      </c>
      <c r="D537" s="2" t="s">
        <v>0</v>
      </c>
      <c r="E537" s="2" t="s">
        <v>0</v>
      </c>
      <c r="F537" s="2" t="s">
        <v>0</v>
      </c>
      <c r="G537" s="39">
        <f>SUM(J537:T537)</f>
        <v>0</v>
      </c>
      <c r="H537" s="37" t="s">
        <v>428</v>
      </c>
      <c r="I537" s="38"/>
      <c r="J537" s="39"/>
      <c r="K537" s="45" t="s">
        <v>66</v>
      </c>
      <c r="L537" s="43" t="s">
        <v>26</v>
      </c>
      <c r="M537" s="43" t="s">
        <v>26</v>
      </c>
      <c r="N537" s="39"/>
      <c r="O537" s="39"/>
      <c r="P537" s="39"/>
      <c r="Q537" s="39"/>
      <c r="R537" s="45" t="s">
        <v>66</v>
      </c>
      <c r="S537" s="45"/>
      <c r="T537" s="45"/>
      <c r="U537" s="9"/>
      <c r="V537" s="9"/>
      <c r="W537" s="9"/>
      <c r="X537" s="9"/>
      <c r="Y537" s="9"/>
      <c r="Z537" s="9"/>
      <c r="AA537" s="9"/>
      <c r="AB537" s="9"/>
      <c r="AC537" s="9"/>
      <c r="AD537" s="9"/>
      <c r="AE537" s="9"/>
      <c r="AF537" s="9"/>
      <c r="AG537" s="9"/>
    </row>
    <row r="538" spans="1:1025" customHeight="1" ht="21.6">
      <c r="A538" s="2" t="s">
        <v>0</v>
      </c>
      <c r="B538" s="2">
        <v>524</v>
      </c>
      <c r="C538" s="2" t="str">
        <f>IF(G538=0,"",IF(ISTEXT(G538),"",B538))</f>
        <v/>
      </c>
      <c r="D538" s="2" t="s">
        <v>0</v>
      </c>
      <c r="E538" s="2" t="s">
        <v>0</v>
      </c>
      <c r="F538" s="2" t="s">
        <v>0</v>
      </c>
      <c r="G538" s="39">
        <f>SUM(J538:T538)</f>
        <v>0</v>
      </c>
      <c r="H538" s="37" t="s">
        <v>514</v>
      </c>
      <c r="I538" s="38"/>
      <c r="J538" s="39"/>
      <c r="K538" s="45" t="s">
        <v>66</v>
      </c>
      <c r="L538" s="43" t="s">
        <v>26</v>
      </c>
      <c r="M538" s="43" t="s">
        <v>26</v>
      </c>
      <c r="N538" s="43" t="s">
        <v>26</v>
      </c>
      <c r="O538" s="39"/>
      <c r="P538" s="43" t="s">
        <v>26</v>
      </c>
      <c r="Q538" s="43" t="s">
        <v>26</v>
      </c>
      <c r="R538" s="45" t="s">
        <v>66</v>
      </c>
      <c r="S538" s="45"/>
      <c r="T538" s="45"/>
      <c r="U538" s="9"/>
      <c r="V538" s="9"/>
      <c r="W538" s="9"/>
      <c r="X538" s="9"/>
      <c r="Y538" s="9"/>
      <c r="Z538" s="9"/>
      <c r="AA538" s="9"/>
      <c r="AB538" s="9"/>
      <c r="AC538" s="9"/>
      <c r="AD538" s="9"/>
      <c r="AE538" s="9"/>
      <c r="AF538" s="9"/>
      <c r="AG538" s="9"/>
    </row>
    <row r="539" spans="1:1025" customHeight="1" ht="21.6">
      <c r="A539" s="2" t="s">
        <v>0</v>
      </c>
      <c r="B539" s="2">
        <v>525</v>
      </c>
      <c r="C539" s="2" t="str">
        <f>IF(G539=0,"",IF(ISTEXT(G539),"",B539))</f>
        <v/>
      </c>
      <c r="D539" s="2" t="s">
        <v>0</v>
      </c>
      <c r="E539" s="2" t="s">
        <v>0</v>
      </c>
      <c r="F539" s="2" t="s">
        <v>0</v>
      </c>
      <c r="G539" s="39">
        <f>SUM(J539:T539)</f>
        <v>0</v>
      </c>
      <c r="H539" s="37" t="s">
        <v>435</v>
      </c>
      <c r="I539" s="38"/>
      <c r="J539" s="39"/>
      <c r="K539" s="45" t="s">
        <v>66</v>
      </c>
      <c r="L539" s="43" t="s">
        <v>26</v>
      </c>
      <c r="M539" s="43" t="s">
        <v>26</v>
      </c>
      <c r="N539" s="39"/>
      <c r="O539" s="39"/>
      <c r="P539" s="39"/>
      <c r="Q539" s="43" t="s">
        <v>26</v>
      </c>
      <c r="R539" s="45" t="s">
        <v>66</v>
      </c>
      <c r="S539" s="45"/>
      <c r="T539" s="45"/>
      <c r="U539" s="9"/>
      <c r="V539" s="9"/>
      <c r="W539" s="9"/>
      <c r="X539" s="9"/>
      <c r="Y539" s="9"/>
      <c r="Z539" s="9"/>
      <c r="AA539" s="9"/>
      <c r="AB539" s="9"/>
      <c r="AC539" s="9"/>
      <c r="AD539" s="9"/>
      <c r="AE539" s="9"/>
      <c r="AF539" s="9"/>
      <c r="AG539" s="9"/>
    </row>
    <row r="540" spans="1:1025" customHeight="1" ht="21.6">
      <c r="A540" s="2" t="s">
        <v>0</v>
      </c>
      <c r="B540" s="2">
        <v>526</v>
      </c>
      <c r="C540" s="2" t="str">
        <f>IF(G540=0,"",IF(ISTEXT(G540),"",B540))</f>
        <v/>
      </c>
      <c r="D540" s="2" t="s">
        <v>0</v>
      </c>
      <c r="E540" s="2" t="s">
        <v>0</v>
      </c>
      <c r="F540" s="2" t="s">
        <v>0</v>
      </c>
      <c r="G540" s="39">
        <f>SUM(J540:T540)</f>
        <v>0</v>
      </c>
      <c r="H540" s="37" t="s">
        <v>478</v>
      </c>
      <c r="I540" s="38"/>
      <c r="J540" s="39"/>
      <c r="K540" s="45" t="s">
        <v>66</v>
      </c>
      <c r="L540" s="43" t="s">
        <v>26</v>
      </c>
      <c r="M540" s="43" t="s">
        <v>26</v>
      </c>
      <c r="N540" s="39"/>
      <c r="O540" s="39"/>
      <c r="P540" s="43" t="s">
        <v>26</v>
      </c>
      <c r="Q540" s="43" t="s">
        <v>26</v>
      </c>
      <c r="R540" s="45" t="s">
        <v>66</v>
      </c>
      <c r="S540" s="45"/>
      <c r="T540" s="45"/>
      <c r="U540" s="9"/>
      <c r="V540" s="9"/>
      <c r="W540" s="9"/>
      <c r="X540" s="9"/>
      <c r="Y540" s="9"/>
      <c r="Z540" s="9"/>
      <c r="AA540" s="9"/>
      <c r="AB540" s="9"/>
      <c r="AC540" s="9"/>
      <c r="AD540" s="9"/>
      <c r="AE540" s="9"/>
      <c r="AF540" s="9"/>
      <c r="AG540" s="9"/>
    </row>
    <row r="541" spans="1:1025" customHeight="1" ht="21.6">
      <c r="A541" s="2" t="s">
        <v>0</v>
      </c>
      <c r="B541" s="2">
        <v>527</v>
      </c>
      <c r="C541" s="2" t="str">
        <f>IF(G541=0,"",IF(ISTEXT(G541),"",B541))</f>
        <v/>
      </c>
      <c r="D541" s="2" t="s">
        <v>0</v>
      </c>
      <c r="E541" s="2" t="s">
        <v>0</v>
      </c>
      <c r="F541" s="2" t="s">
        <v>0</v>
      </c>
      <c r="G541" s="39">
        <f>SUM(J541:T541)</f>
        <v>0</v>
      </c>
      <c r="H541" s="37" t="s">
        <v>501</v>
      </c>
      <c r="I541" s="38"/>
      <c r="J541" s="39"/>
      <c r="K541" s="45" t="s">
        <v>66</v>
      </c>
      <c r="L541" s="39"/>
      <c r="M541" s="43" t="s">
        <v>26</v>
      </c>
      <c r="N541" s="39"/>
      <c r="O541" s="39"/>
      <c r="P541" s="39"/>
      <c r="Q541" s="43" t="s">
        <v>26</v>
      </c>
      <c r="R541" s="45" t="s">
        <v>66</v>
      </c>
      <c r="S541" s="45"/>
      <c r="T541" s="45"/>
      <c r="U541" s="9"/>
      <c r="V541" s="9"/>
      <c r="W541" s="9"/>
      <c r="X541" s="9"/>
      <c r="Y541" s="9"/>
      <c r="Z541" s="9"/>
      <c r="AA541" s="9"/>
      <c r="AB541" s="9"/>
      <c r="AC541" s="9"/>
      <c r="AD541" s="9"/>
      <c r="AE541" s="9"/>
      <c r="AF541" s="9"/>
      <c r="AG541" s="9"/>
    </row>
    <row r="542" spans="1:1025" customHeight="1" ht="21.6">
      <c r="A542" s="2" t="s">
        <v>0</v>
      </c>
      <c r="B542" s="2">
        <v>528</v>
      </c>
      <c r="C542" s="2" t="str">
        <f>IF(G542=0,"",IF(ISTEXT(G542),"",B542))</f>
        <v/>
      </c>
      <c r="D542" s="2" t="s">
        <v>0</v>
      </c>
      <c r="E542" s="2" t="s">
        <v>0</v>
      </c>
      <c r="F542" s="2" t="s">
        <v>0</v>
      </c>
      <c r="G542" s="39">
        <f>SUM(J542:T542)</f>
        <v>0</v>
      </c>
      <c r="H542" s="37" t="s">
        <v>641</v>
      </c>
      <c r="I542" s="38"/>
      <c r="J542" s="39"/>
      <c r="K542" s="45" t="s">
        <v>66</v>
      </c>
      <c r="L542" s="43" t="s">
        <v>26</v>
      </c>
      <c r="M542" s="43" t="s">
        <v>26</v>
      </c>
      <c r="N542" s="39"/>
      <c r="O542" s="43" t="s">
        <v>26</v>
      </c>
      <c r="P542" s="43" t="s">
        <v>26</v>
      </c>
      <c r="Q542" s="43" t="s">
        <v>26</v>
      </c>
      <c r="R542" s="45" t="s">
        <v>66</v>
      </c>
      <c r="S542" s="45"/>
      <c r="T542" s="45"/>
      <c r="U542" s="9"/>
      <c r="V542" s="9"/>
      <c r="W542" s="9"/>
      <c r="X542" s="9"/>
      <c r="Y542" s="9"/>
      <c r="Z542" s="9"/>
      <c r="AA542" s="9"/>
      <c r="AB542" s="9"/>
      <c r="AC542" s="9"/>
      <c r="AD542" s="9"/>
      <c r="AE542" s="9"/>
      <c r="AF542" s="9"/>
      <c r="AG542" s="9"/>
    </row>
    <row r="543" spans="1:1025" customHeight="1" ht="21.6">
      <c r="A543" s="2" t="s">
        <v>0</v>
      </c>
      <c r="B543" s="2">
        <v>529</v>
      </c>
      <c r="C543" s="2" t="str">
        <f>IF(G543=0,"",IF(ISTEXT(G543),"",B543))</f>
        <v/>
      </c>
      <c r="D543" s="2" t="s">
        <v>0</v>
      </c>
      <c r="E543" s="2" t="s">
        <v>0</v>
      </c>
      <c r="F543" s="2" t="s">
        <v>0</v>
      </c>
      <c r="G543" s="39">
        <f>SUM(J543:T543)</f>
        <v>0</v>
      </c>
      <c r="H543" s="37" t="s">
        <v>642</v>
      </c>
      <c r="I543" s="38"/>
      <c r="J543" s="39"/>
      <c r="K543" s="45" t="s">
        <v>66</v>
      </c>
      <c r="L543" s="43" t="s">
        <v>26</v>
      </c>
      <c r="M543" s="43" t="s">
        <v>26</v>
      </c>
      <c r="N543" s="39"/>
      <c r="O543" s="45" t="s">
        <v>66</v>
      </c>
      <c r="P543" s="43" t="s">
        <v>26</v>
      </c>
      <c r="Q543" s="43" t="s">
        <v>26</v>
      </c>
      <c r="R543" s="45" t="s">
        <v>66</v>
      </c>
      <c r="S543" s="45"/>
      <c r="T543" s="45"/>
      <c r="U543" s="9"/>
      <c r="V543" s="9"/>
      <c r="W543" s="9"/>
      <c r="X543" s="9"/>
      <c r="Y543" s="9"/>
      <c r="Z543" s="9"/>
      <c r="AA543" s="9"/>
      <c r="AB543" s="9"/>
      <c r="AC543" s="9"/>
      <c r="AD543" s="9"/>
      <c r="AE543" s="9"/>
      <c r="AF543" s="9"/>
      <c r="AG543" s="9"/>
    </row>
    <row r="544" spans="1:1025" customHeight="1" ht="21.6">
      <c r="A544" s="2" t="s">
        <v>0</v>
      </c>
      <c r="B544" s="2">
        <v>530</v>
      </c>
      <c r="C544" s="2" t="str">
        <f>IF(G544=0,"",IF(ISTEXT(G544),"",B544))</f>
        <v/>
      </c>
      <c r="D544" s="2" t="s">
        <v>0</v>
      </c>
      <c r="E544" s="2" t="s">
        <v>0</v>
      </c>
      <c r="F544" s="2" t="s">
        <v>0</v>
      </c>
      <c r="G544" s="39">
        <f>SUM(J544:T544)</f>
        <v>0</v>
      </c>
      <c r="H544" s="37" t="s">
        <v>474</v>
      </c>
      <c r="I544" s="38"/>
      <c r="J544" s="39"/>
      <c r="K544" s="45" t="s">
        <v>66</v>
      </c>
      <c r="L544" s="43" t="s">
        <v>26</v>
      </c>
      <c r="M544" s="45" t="s">
        <v>66</v>
      </c>
      <c r="N544" s="39"/>
      <c r="O544" s="43" t="s">
        <v>26</v>
      </c>
      <c r="P544" s="43" t="s">
        <v>26</v>
      </c>
      <c r="Q544" s="43" t="s">
        <v>26</v>
      </c>
      <c r="R544" s="45" t="s">
        <v>66</v>
      </c>
      <c r="S544" s="45"/>
      <c r="T544" s="45"/>
      <c r="U544" s="9"/>
      <c r="V544" s="9"/>
      <c r="W544" s="9"/>
      <c r="X544" s="9"/>
      <c r="Y544" s="9"/>
      <c r="Z544" s="9"/>
      <c r="AA544" s="9"/>
      <c r="AB544" s="9"/>
      <c r="AC544" s="9"/>
      <c r="AD544" s="9"/>
      <c r="AE544" s="9"/>
      <c r="AF544" s="9"/>
      <c r="AG544" s="9"/>
    </row>
    <row r="545" spans="1:1025" customHeight="1" ht="21.6">
      <c r="A545" s="2" t="s">
        <v>0</v>
      </c>
      <c r="B545" s="2">
        <v>531</v>
      </c>
      <c r="C545" s="2" t="str">
        <f>IF(SUM(C546:C548)&gt;0,B545,"")</f>
        <v/>
      </c>
      <c r="D545" s="2">
        <v>2</v>
      </c>
      <c r="E545" s="2" t="s">
        <v>53</v>
      </c>
      <c r="F545" s="2" t="s">
        <v>54</v>
      </c>
      <c r="G545" s="58" t="s">
        <v>55</v>
      </c>
      <c r="H545" s="51" t="s">
        <v>643</v>
      </c>
      <c r="I545" s="58"/>
      <c r="J545" s="58" t="s">
        <v>57</v>
      </c>
      <c r="K545" s="58" t="s">
        <v>631</v>
      </c>
      <c r="L545" s="58" t="s">
        <v>632</v>
      </c>
      <c r="M545" s="58" t="s">
        <v>633</v>
      </c>
      <c r="N545" s="58" t="s">
        <v>634</v>
      </c>
      <c r="O545" s="58" t="s">
        <v>635</v>
      </c>
      <c r="P545" s="58" t="s">
        <v>636</v>
      </c>
      <c r="Q545" s="58" t="s">
        <v>637</v>
      </c>
      <c r="R545" s="58" t="s">
        <v>638</v>
      </c>
      <c r="S545" s="58" t="s">
        <v>639</v>
      </c>
      <c r="T545" s="58" t="s">
        <v>640</v>
      </c>
      <c r="U545" s="9"/>
      <c r="V545" s="9"/>
      <c r="W545" s="9"/>
      <c r="X545" s="9"/>
      <c r="Y545" s="9"/>
      <c r="Z545" s="9"/>
      <c r="AA545" s="9"/>
      <c r="AB545" s="9"/>
      <c r="AC545" s="9"/>
      <c r="AD545" s="9"/>
      <c r="AE545" s="9"/>
      <c r="AF545" s="9"/>
      <c r="AG545" s="9"/>
    </row>
    <row r="546" spans="1:1025" customHeight="1" ht="21.6">
      <c r="A546" s="2" t="s">
        <v>0</v>
      </c>
      <c r="B546" s="2">
        <v>532</v>
      </c>
      <c r="C546" s="2" t="str">
        <f>IF(G546=0,"",IF(ISTEXT(G546),"",B546))</f>
        <v/>
      </c>
      <c r="D546" s="2" t="s">
        <v>0</v>
      </c>
      <c r="E546" s="2" t="s">
        <v>0</v>
      </c>
      <c r="F546" s="2" t="s">
        <v>0</v>
      </c>
      <c r="G546" s="39">
        <f>SUM(J546:T546)</f>
        <v>0</v>
      </c>
      <c r="H546" s="37" t="s">
        <v>57</v>
      </c>
      <c r="I546" s="38"/>
      <c r="J546" s="39"/>
      <c r="K546" s="45" t="s">
        <v>66</v>
      </c>
      <c r="L546" s="39"/>
      <c r="M546" s="39"/>
      <c r="N546" s="39"/>
      <c r="O546" s="39"/>
      <c r="P546" s="39"/>
      <c r="Q546" s="39"/>
      <c r="R546" s="45" t="s">
        <v>66</v>
      </c>
      <c r="S546" s="45" t="s">
        <v>66</v>
      </c>
      <c r="T546" s="45" t="s">
        <v>66</v>
      </c>
      <c r="U546" s="9"/>
      <c r="V546" s="9"/>
      <c r="W546" s="9"/>
      <c r="X546" s="9"/>
      <c r="Y546" s="9"/>
      <c r="Z546" s="9"/>
      <c r="AA546" s="9"/>
      <c r="AB546" s="9"/>
      <c r="AC546" s="9"/>
      <c r="AD546" s="9"/>
      <c r="AE546" s="9"/>
      <c r="AF546" s="9"/>
      <c r="AG546" s="9"/>
    </row>
    <row r="547" spans="1:1025" customHeight="1" ht="21.6">
      <c r="A547" s="2" t="s">
        <v>0</v>
      </c>
      <c r="B547" s="2">
        <v>533</v>
      </c>
      <c r="C547" s="2" t="str">
        <f>IF(G547=0,"",IF(ISTEXT(G547),"",B547))</f>
        <v/>
      </c>
      <c r="D547" s="2" t="s">
        <v>0</v>
      </c>
      <c r="E547" s="2" t="s">
        <v>0</v>
      </c>
      <c r="F547" s="2" t="s">
        <v>0</v>
      </c>
      <c r="G547" s="39">
        <f>SUM(J547:T547)</f>
        <v>0</v>
      </c>
      <c r="H547" s="37" t="s">
        <v>429</v>
      </c>
      <c r="I547" s="38"/>
      <c r="J547" s="39"/>
      <c r="K547" s="45" t="s">
        <v>66</v>
      </c>
      <c r="L547" s="39"/>
      <c r="M547" s="39"/>
      <c r="N547" s="39"/>
      <c r="O547" s="39"/>
      <c r="P547" s="39"/>
      <c r="Q547" s="39"/>
      <c r="R547" s="45" t="s">
        <v>66</v>
      </c>
      <c r="S547" s="45"/>
      <c r="T547" s="45"/>
      <c r="U547" s="9"/>
      <c r="V547" s="9"/>
      <c r="W547" s="9"/>
      <c r="X547" s="9"/>
      <c r="Y547" s="9"/>
      <c r="Z547" s="9"/>
      <c r="AA547" s="9"/>
      <c r="AB547" s="9"/>
      <c r="AC547" s="9"/>
      <c r="AD547" s="9"/>
      <c r="AE547" s="9"/>
      <c r="AF547" s="9"/>
      <c r="AG547" s="9"/>
    </row>
    <row r="548" spans="1:1025" customHeight="1" ht="21.6">
      <c r="A548" s="2" t="s">
        <v>0</v>
      </c>
      <c r="B548" s="2">
        <v>534</v>
      </c>
      <c r="C548" s="2" t="str">
        <f>IF(G548=0,"",IF(ISTEXT(G548),"",B548))</f>
        <v/>
      </c>
      <c r="D548" s="2" t="s">
        <v>0</v>
      </c>
      <c r="E548" s="2" t="s">
        <v>0</v>
      </c>
      <c r="F548" s="2" t="s">
        <v>0</v>
      </c>
      <c r="G548" s="39">
        <f>SUM(J548:T548)</f>
        <v>0</v>
      </c>
      <c r="H548" s="37" t="s">
        <v>514</v>
      </c>
      <c r="I548" s="38"/>
      <c r="J548" s="39"/>
      <c r="K548" s="45" t="s">
        <v>66</v>
      </c>
      <c r="L548" s="39"/>
      <c r="M548" s="39"/>
      <c r="N548" s="39"/>
      <c r="O548" s="39"/>
      <c r="P548" s="39"/>
      <c r="Q548" s="39"/>
      <c r="R548" s="45" t="s">
        <v>66</v>
      </c>
      <c r="S548" s="45"/>
      <c r="T548" s="45"/>
      <c r="U548" s="9"/>
      <c r="V548" s="9"/>
      <c r="W548" s="9"/>
      <c r="X548" s="9"/>
      <c r="Y548" s="9"/>
      <c r="Z548" s="9"/>
      <c r="AA548" s="9"/>
      <c r="AB548" s="9"/>
      <c r="AC548" s="9"/>
      <c r="AD548" s="9"/>
      <c r="AE548" s="9"/>
      <c r="AF548" s="9"/>
      <c r="AG548" s="9"/>
    </row>
    <row r="549" spans="1:1025" customHeight="1" ht="21.6">
      <c r="A549" s="2" t="s">
        <v>0</v>
      </c>
      <c r="B549" s="2">
        <v>535</v>
      </c>
      <c r="C549" s="2" t="str">
        <f>IF(SUM(C550:C557)&gt;0,B549,"")</f>
        <v/>
      </c>
      <c r="D549" s="2">
        <v>2</v>
      </c>
      <c r="E549" s="2" t="s">
        <v>53</v>
      </c>
      <c r="F549" s="2" t="s">
        <v>54</v>
      </c>
      <c r="G549" s="58" t="s">
        <v>55</v>
      </c>
      <c r="H549" s="51" t="s">
        <v>644</v>
      </c>
      <c r="I549" s="58"/>
      <c r="J549" s="58" t="s">
        <v>57</v>
      </c>
      <c r="K549" s="58" t="s">
        <v>631</v>
      </c>
      <c r="L549" s="58" t="s">
        <v>632</v>
      </c>
      <c r="M549" s="58" t="s">
        <v>633</v>
      </c>
      <c r="N549" s="58" t="s">
        <v>634</v>
      </c>
      <c r="O549" s="58" t="s">
        <v>635</v>
      </c>
      <c r="P549" s="58" t="s">
        <v>636</v>
      </c>
      <c r="Q549" s="58" t="s">
        <v>637</v>
      </c>
      <c r="R549" s="58" t="s">
        <v>638</v>
      </c>
      <c r="S549" s="58" t="s">
        <v>639</v>
      </c>
      <c r="T549" s="58" t="s">
        <v>640</v>
      </c>
      <c r="U549" s="9"/>
      <c r="V549" s="9"/>
      <c r="W549" s="9"/>
      <c r="X549" s="9"/>
      <c r="Y549" s="9"/>
      <c r="Z549" s="9"/>
      <c r="AA549" s="9"/>
      <c r="AB549" s="9"/>
      <c r="AC549" s="9"/>
      <c r="AD549" s="9"/>
      <c r="AE549" s="9"/>
      <c r="AF549" s="9"/>
      <c r="AG549" s="9"/>
    </row>
    <row r="550" spans="1:1025" customHeight="1" ht="21.6">
      <c r="A550" s="2" t="s">
        <v>0</v>
      </c>
      <c r="B550" s="2">
        <v>536</v>
      </c>
      <c r="C550" s="2" t="str">
        <f>IF(G550=0,"",IF(ISTEXT(G550),"",B550))</f>
        <v/>
      </c>
      <c r="D550" s="2" t="s">
        <v>0</v>
      </c>
      <c r="E550" s="2" t="s">
        <v>0</v>
      </c>
      <c r="F550" s="2" t="s">
        <v>0</v>
      </c>
      <c r="G550" s="39">
        <f>SUM(J550:T550)</f>
        <v>0</v>
      </c>
      <c r="H550" s="37" t="s">
        <v>57</v>
      </c>
      <c r="I550" s="38"/>
      <c r="J550" s="39"/>
      <c r="K550" s="45" t="s">
        <v>66</v>
      </c>
      <c r="L550" s="39"/>
      <c r="M550" s="39"/>
      <c r="N550" s="39"/>
      <c r="O550" s="39"/>
      <c r="P550" s="39"/>
      <c r="Q550" s="43" t="s">
        <v>26</v>
      </c>
      <c r="R550" s="45" t="s">
        <v>66</v>
      </c>
      <c r="S550" s="45" t="s">
        <v>66</v>
      </c>
      <c r="T550" s="45" t="s">
        <v>66</v>
      </c>
      <c r="U550" s="9"/>
      <c r="V550" s="9"/>
      <c r="W550" s="9"/>
      <c r="X550" s="9"/>
      <c r="Y550" s="9"/>
      <c r="Z550" s="9"/>
      <c r="AA550" s="9"/>
      <c r="AB550" s="9"/>
      <c r="AC550" s="9"/>
      <c r="AD550" s="9"/>
      <c r="AE550" s="9"/>
      <c r="AF550" s="9"/>
      <c r="AG550" s="9"/>
    </row>
    <row r="551" spans="1:1025" customHeight="1" ht="21.6">
      <c r="A551" s="2" t="s">
        <v>0</v>
      </c>
      <c r="B551" s="2">
        <v>537</v>
      </c>
      <c r="C551" s="2" t="str">
        <f>IF(G551=0,"",IF(ISTEXT(G551),"",B551))</f>
        <v/>
      </c>
      <c r="D551" s="2" t="s">
        <v>0</v>
      </c>
      <c r="E551" s="2" t="s">
        <v>0</v>
      </c>
      <c r="F551" s="2" t="s">
        <v>0</v>
      </c>
      <c r="G551" s="39">
        <f>SUM(J551:T551)</f>
        <v>0</v>
      </c>
      <c r="H551" s="37" t="s">
        <v>429</v>
      </c>
      <c r="I551" s="38"/>
      <c r="J551" s="39"/>
      <c r="K551" s="45" t="s">
        <v>66</v>
      </c>
      <c r="L551" s="43" t="s">
        <v>26</v>
      </c>
      <c r="M551" s="43" t="s">
        <v>26</v>
      </c>
      <c r="N551" s="43" t="s">
        <v>26</v>
      </c>
      <c r="O551" s="43" t="s">
        <v>26</v>
      </c>
      <c r="P551" s="43" t="s">
        <v>26</v>
      </c>
      <c r="Q551" s="43" t="s">
        <v>26</v>
      </c>
      <c r="R551" s="45" t="s">
        <v>66</v>
      </c>
      <c r="S551" s="45"/>
      <c r="T551" s="45"/>
      <c r="U551" s="9"/>
      <c r="V551" s="9"/>
      <c r="W551" s="9"/>
      <c r="X551" s="9"/>
      <c r="Y551" s="9"/>
      <c r="Z551" s="9"/>
      <c r="AA551" s="9"/>
      <c r="AB551" s="9"/>
      <c r="AC551" s="9"/>
      <c r="AD551" s="9"/>
      <c r="AE551" s="9"/>
      <c r="AF551" s="9"/>
      <c r="AG551" s="9"/>
    </row>
    <row r="552" spans="1:1025" customHeight="1" ht="21.6">
      <c r="A552" s="2" t="s">
        <v>0</v>
      </c>
      <c r="B552" s="2">
        <v>538</v>
      </c>
      <c r="C552" s="2" t="str">
        <f>IF(G552=0,"",IF(ISTEXT(G552),"",B552))</f>
        <v/>
      </c>
      <c r="D552" s="2" t="s">
        <v>0</v>
      </c>
      <c r="E552" s="2" t="s">
        <v>0</v>
      </c>
      <c r="F552" s="2" t="s">
        <v>0</v>
      </c>
      <c r="G552" s="39">
        <f>SUM(J552:T552)</f>
        <v>0</v>
      </c>
      <c r="H552" s="37" t="s">
        <v>514</v>
      </c>
      <c r="I552" s="38"/>
      <c r="J552" s="39"/>
      <c r="K552" s="45" t="s">
        <v>66</v>
      </c>
      <c r="L552" s="43" t="s">
        <v>26</v>
      </c>
      <c r="M552" s="43" t="s">
        <v>26</v>
      </c>
      <c r="N552" s="43" t="s">
        <v>26</v>
      </c>
      <c r="O552" s="43" t="s">
        <v>26</v>
      </c>
      <c r="P552" s="43" t="s">
        <v>26</v>
      </c>
      <c r="Q552" s="43" t="s">
        <v>26</v>
      </c>
      <c r="R552" s="45" t="s">
        <v>66</v>
      </c>
      <c r="S552" s="45"/>
      <c r="T552" s="45"/>
      <c r="U552" s="9"/>
      <c r="V552" s="9"/>
      <c r="W552" s="9"/>
      <c r="X552" s="9"/>
      <c r="Y552" s="9"/>
      <c r="Z552" s="9"/>
      <c r="AA552" s="9"/>
      <c r="AB552" s="9"/>
      <c r="AC552" s="9"/>
      <c r="AD552" s="9"/>
      <c r="AE552" s="9"/>
      <c r="AF552" s="9"/>
      <c r="AG552" s="9"/>
    </row>
    <row r="553" spans="1:1025" customHeight="1" ht="21.6">
      <c r="A553" s="2" t="s">
        <v>0</v>
      </c>
      <c r="B553" s="2">
        <v>539</v>
      </c>
      <c r="C553" s="2" t="str">
        <f>IF(G553=0,"",IF(ISTEXT(G553),"",B553))</f>
        <v/>
      </c>
      <c r="D553" s="2" t="s">
        <v>0</v>
      </c>
      <c r="E553" s="2" t="s">
        <v>0</v>
      </c>
      <c r="F553" s="2" t="s">
        <v>0</v>
      </c>
      <c r="G553" s="39">
        <f>SUM(J553:T553)</f>
        <v>0</v>
      </c>
      <c r="H553" s="37" t="s">
        <v>474</v>
      </c>
      <c r="I553" s="38"/>
      <c r="J553" s="39"/>
      <c r="K553" s="45" t="s">
        <v>66</v>
      </c>
      <c r="L553" s="43" t="s">
        <v>26</v>
      </c>
      <c r="M553" s="43" t="s">
        <v>26</v>
      </c>
      <c r="N553" s="43" t="s">
        <v>26</v>
      </c>
      <c r="O553" s="39"/>
      <c r="P553" s="43" t="s">
        <v>26</v>
      </c>
      <c r="Q553" s="45" t="s">
        <v>66</v>
      </c>
      <c r="R553" s="45" t="s">
        <v>66</v>
      </c>
      <c r="S553" s="45"/>
      <c r="T553" s="45"/>
      <c r="U553" s="9"/>
      <c r="V553" s="9"/>
      <c r="W553" s="9"/>
      <c r="X553" s="9"/>
      <c r="Y553" s="9"/>
      <c r="Z553" s="9"/>
      <c r="AA553" s="9"/>
      <c r="AB553" s="9"/>
      <c r="AC553" s="9"/>
      <c r="AD553" s="9"/>
      <c r="AE553" s="9"/>
      <c r="AF553" s="9"/>
      <c r="AG553" s="9"/>
    </row>
    <row r="554" spans="1:1025" customHeight="1" ht="21.6">
      <c r="A554" s="2" t="s">
        <v>0</v>
      </c>
      <c r="B554" s="2">
        <v>540</v>
      </c>
      <c r="C554" s="2" t="str">
        <f>IF(G554=0,"",IF(ISTEXT(G554),"",B554))</f>
        <v/>
      </c>
      <c r="D554" s="2" t="s">
        <v>0</v>
      </c>
      <c r="E554" s="2" t="s">
        <v>0</v>
      </c>
      <c r="F554" s="2" t="s">
        <v>0</v>
      </c>
      <c r="G554" s="39">
        <f>SUM(J554:T554)</f>
        <v>0</v>
      </c>
      <c r="H554" s="37" t="s">
        <v>501</v>
      </c>
      <c r="I554" s="38"/>
      <c r="J554" s="39"/>
      <c r="K554" s="45" t="s">
        <v>66</v>
      </c>
      <c r="L554" s="43" t="s">
        <v>26</v>
      </c>
      <c r="M554" s="39"/>
      <c r="N554" s="43" t="s">
        <v>26</v>
      </c>
      <c r="O554" s="39"/>
      <c r="P554" s="45" t="s">
        <v>66</v>
      </c>
      <c r="Q554" s="45" t="s">
        <v>66</v>
      </c>
      <c r="R554" s="45" t="s">
        <v>66</v>
      </c>
      <c r="S554" s="45"/>
      <c r="T554" s="45"/>
      <c r="U554" s="9"/>
      <c r="V554" s="9"/>
      <c r="W554" s="9"/>
      <c r="X554" s="9"/>
      <c r="Y554" s="9"/>
      <c r="Z554" s="9"/>
      <c r="AA554" s="9"/>
      <c r="AB554" s="9"/>
      <c r="AC554" s="9"/>
      <c r="AD554" s="9"/>
      <c r="AE554" s="9"/>
      <c r="AF554" s="9"/>
      <c r="AG554" s="9"/>
    </row>
    <row r="555" spans="1:1025" customHeight="1" ht="21.6">
      <c r="A555" s="2" t="s">
        <v>0</v>
      </c>
      <c r="B555" s="2">
        <v>541</v>
      </c>
      <c r="C555" s="2" t="str">
        <f>IF(G555=0,"",IF(ISTEXT(G555),"",B555))</f>
        <v/>
      </c>
      <c r="D555" s="2" t="s">
        <v>0</v>
      </c>
      <c r="E555" s="2" t="s">
        <v>0</v>
      </c>
      <c r="F555" s="2" t="s">
        <v>0</v>
      </c>
      <c r="G555" s="39">
        <f>SUM(J555:T555)</f>
        <v>0</v>
      </c>
      <c r="H555" s="37" t="s">
        <v>471</v>
      </c>
      <c r="I555" s="38"/>
      <c r="J555" s="43" t="s">
        <v>26</v>
      </c>
      <c r="K555" s="45" t="s">
        <v>66</v>
      </c>
      <c r="L555" s="43" t="s">
        <v>26</v>
      </c>
      <c r="M555" s="43" t="s">
        <v>26</v>
      </c>
      <c r="N555" s="43" t="s">
        <v>26</v>
      </c>
      <c r="O555" s="43" t="s">
        <v>26</v>
      </c>
      <c r="P555" s="45" t="s">
        <v>66</v>
      </c>
      <c r="Q555" s="43" t="s">
        <v>26</v>
      </c>
      <c r="R555" s="45" t="s">
        <v>66</v>
      </c>
      <c r="S555" s="45"/>
      <c r="T555" s="45"/>
      <c r="U555" s="9"/>
      <c r="V555" s="9"/>
      <c r="W555" s="9"/>
      <c r="X555" s="9"/>
      <c r="Y555" s="9"/>
      <c r="Z555" s="9"/>
      <c r="AA555" s="9"/>
      <c r="AB555" s="9"/>
      <c r="AC555" s="9"/>
      <c r="AD555" s="9"/>
      <c r="AE555" s="9"/>
      <c r="AF555" s="9"/>
      <c r="AG555" s="9"/>
    </row>
    <row r="556" spans="1:1025" customHeight="1" ht="21.6">
      <c r="A556" s="2" t="s">
        <v>0</v>
      </c>
      <c r="B556" s="2">
        <v>542</v>
      </c>
      <c r="C556" s="2" t="str">
        <f>IF(G556=0,"",IF(ISTEXT(G556),"",B556))</f>
        <v/>
      </c>
      <c r="D556" s="2" t="s">
        <v>0</v>
      </c>
      <c r="E556" s="2" t="s">
        <v>0</v>
      </c>
      <c r="F556" s="2" t="s">
        <v>0</v>
      </c>
      <c r="G556" s="39">
        <f>SUM(J556:T556)</f>
        <v>0</v>
      </c>
      <c r="H556" s="37" t="s">
        <v>428</v>
      </c>
      <c r="I556" s="38"/>
      <c r="J556" s="43" t="s">
        <v>26</v>
      </c>
      <c r="K556" s="45" t="s">
        <v>66</v>
      </c>
      <c r="L556" s="43" t="s">
        <v>26</v>
      </c>
      <c r="M556" s="43" t="s">
        <v>26</v>
      </c>
      <c r="N556" s="43" t="s">
        <v>26</v>
      </c>
      <c r="O556" s="43" t="s">
        <v>26</v>
      </c>
      <c r="P556" s="43" t="s">
        <v>26</v>
      </c>
      <c r="Q556" s="43" t="s">
        <v>26</v>
      </c>
      <c r="R556" s="45" t="s">
        <v>66</v>
      </c>
      <c r="S556" s="45"/>
      <c r="T556" s="45"/>
      <c r="U556" s="9"/>
      <c r="V556" s="9"/>
      <c r="W556" s="9"/>
      <c r="X556" s="9"/>
      <c r="Y556" s="9"/>
      <c r="Z556" s="9"/>
      <c r="AA556" s="9"/>
      <c r="AB556" s="9"/>
      <c r="AC556" s="9"/>
      <c r="AD556" s="9"/>
      <c r="AE556" s="9"/>
      <c r="AF556" s="9"/>
      <c r="AG556" s="9"/>
    </row>
    <row r="557" spans="1:1025" customHeight="1" ht="21.6">
      <c r="A557" s="2" t="s">
        <v>0</v>
      </c>
      <c r="B557" s="2">
        <v>543</v>
      </c>
      <c r="C557" s="2" t="str">
        <f>IF(SUM(G558:G580)&gt;0,B557,"")</f>
        <v/>
      </c>
      <c r="D557" s="2">
        <v>1</v>
      </c>
      <c r="E557" s="2" t="s">
        <v>0</v>
      </c>
      <c r="F557" s="2" t="s">
        <v>0</v>
      </c>
      <c r="G557" s="48"/>
      <c r="H557" s="48" t="s">
        <v>645</v>
      </c>
      <c r="I557" s="48"/>
      <c r="J557" s="48"/>
      <c r="K557" s="48"/>
      <c r="L557" s="48"/>
      <c r="M557" s="48"/>
      <c r="N557" s="48"/>
      <c r="O557" s="48"/>
      <c r="P557" s="48"/>
      <c r="Q557" s="48"/>
      <c r="R557" s="48"/>
      <c r="S557" s="48"/>
      <c r="T557" s="49">
        <f>SUM(G558:G580)</f>
        <v>0</v>
      </c>
      <c r="U557" s="9"/>
      <c r="V557" s="9"/>
      <c r="W557" s="9"/>
      <c r="X557" s="9"/>
      <c r="Y557" s="9"/>
      <c r="Z557" s="9"/>
      <c r="AA557" s="9"/>
      <c r="AB557" s="9"/>
      <c r="AC557" s="9"/>
      <c r="AD557" s="9"/>
      <c r="AE557" s="9"/>
      <c r="AF557" s="9"/>
      <c r="AG557" s="9"/>
    </row>
    <row r="558" spans="1:1025" customHeight="1" ht="21.6">
      <c r="A558" s="2" t="s">
        <v>0</v>
      </c>
      <c r="B558" s="2">
        <v>544</v>
      </c>
      <c r="C558" s="2" t="str">
        <f>IF(SUM(C559:C562)&gt;0,B558,"")</f>
        <v/>
      </c>
      <c r="D558" s="2">
        <v>2</v>
      </c>
      <c r="E558" s="2" t="s">
        <v>53</v>
      </c>
      <c r="F558" s="2" t="s">
        <v>54</v>
      </c>
      <c r="G558" s="58" t="s">
        <v>55</v>
      </c>
      <c r="H558" s="51" t="s">
        <v>646</v>
      </c>
      <c r="I558" s="58"/>
      <c r="J558" s="58" t="s">
        <v>57</v>
      </c>
      <c r="K558" s="58" t="s">
        <v>631</v>
      </c>
      <c r="L558" s="58" t="s">
        <v>632</v>
      </c>
      <c r="M558" s="58" t="s">
        <v>633</v>
      </c>
      <c r="N558" s="58" t="s">
        <v>634</v>
      </c>
      <c r="O558" s="58" t="s">
        <v>635</v>
      </c>
      <c r="P558" s="58" t="s">
        <v>636</v>
      </c>
      <c r="Q558" s="58" t="s">
        <v>637</v>
      </c>
      <c r="R558" s="58" t="s">
        <v>638</v>
      </c>
      <c r="S558" s="58" t="s">
        <v>639</v>
      </c>
      <c r="T558" s="58" t="s">
        <v>640</v>
      </c>
      <c r="U558" s="9"/>
      <c r="V558" s="9"/>
      <c r="W558" s="9"/>
      <c r="X558" s="9"/>
      <c r="Y558" s="9"/>
      <c r="Z558" s="9"/>
      <c r="AA558" s="9"/>
      <c r="AB558" s="9"/>
      <c r="AC558" s="9"/>
      <c r="AD558" s="9"/>
      <c r="AE558" s="9"/>
      <c r="AF558" s="9"/>
      <c r="AG558" s="9"/>
    </row>
    <row r="559" spans="1:1025" customHeight="1" ht="21.6">
      <c r="A559" s="2" t="s">
        <v>0</v>
      </c>
      <c r="B559" s="2">
        <v>545</v>
      </c>
      <c r="C559" s="2" t="str">
        <f>IF(G559=0,"",IF(ISTEXT(G559),"",B559))</f>
        <v/>
      </c>
      <c r="D559" s="2" t="s">
        <v>0</v>
      </c>
      <c r="E559" s="2" t="s">
        <v>0</v>
      </c>
      <c r="F559" s="2" t="s">
        <v>0</v>
      </c>
      <c r="G559" s="39">
        <f>SUM(J559:T559)</f>
        <v>0</v>
      </c>
      <c r="H559" s="37" t="s">
        <v>57</v>
      </c>
      <c r="I559" s="38"/>
      <c r="J559" s="39"/>
      <c r="K559" s="39"/>
      <c r="L559" s="43" t="s">
        <v>26</v>
      </c>
      <c r="M559" s="43" t="s">
        <v>26</v>
      </c>
      <c r="N559" s="43" t="s">
        <v>26</v>
      </c>
      <c r="O559" s="39"/>
      <c r="P559" s="39"/>
      <c r="Q559" s="43" t="s">
        <v>26</v>
      </c>
      <c r="R559" s="45" t="s">
        <v>66</v>
      </c>
      <c r="S559" s="45" t="s">
        <v>66</v>
      </c>
      <c r="T559" s="45" t="s">
        <v>66</v>
      </c>
      <c r="U559" s="9"/>
      <c r="V559" s="9"/>
      <c r="W559" s="9"/>
      <c r="X559" s="9"/>
      <c r="Y559" s="9"/>
      <c r="Z559" s="9"/>
      <c r="AA559" s="9"/>
      <c r="AB559" s="9"/>
      <c r="AC559" s="9"/>
      <c r="AD559" s="9"/>
      <c r="AE559" s="9"/>
      <c r="AF559" s="9"/>
      <c r="AG559" s="9"/>
    </row>
    <row r="560" spans="1:1025" customHeight="1" ht="21.6">
      <c r="A560" s="2" t="s">
        <v>0</v>
      </c>
      <c r="B560" s="2">
        <v>546</v>
      </c>
      <c r="C560" s="2" t="str">
        <f>IF(G560=0,"",IF(ISTEXT(G560),"",B560))</f>
        <v/>
      </c>
      <c r="D560" s="2" t="s">
        <v>0</v>
      </c>
      <c r="E560" s="2" t="s">
        <v>0</v>
      </c>
      <c r="F560" s="2" t="s">
        <v>0</v>
      </c>
      <c r="G560" s="39">
        <f>SUM(J560:T560)</f>
        <v>0</v>
      </c>
      <c r="H560" s="37" t="s">
        <v>428</v>
      </c>
      <c r="I560" s="38"/>
      <c r="J560" s="39"/>
      <c r="K560" s="43" t="s">
        <v>26</v>
      </c>
      <c r="L560" s="43" t="s">
        <v>26</v>
      </c>
      <c r="M560" s="43" t="s">
        <v>26</v>
      </c>
      <c r="N560" s="43" t="s">
        <v>26</v>
      </c>
      <c r="O560" s="39"/>
      <c r="P560" s="39"/>
      <c r="Q560" s="43" t="s">
        <v>26</v>
      </c>
      <c r="R560" s="45" t="s">
        <v>66</v>
      </c>
      <c r="S560" s="45"/>
      <c r="T560" s="45"/>
      <c r="U560" s="9"/>
      <c r="V560" s="9"/>
      <c r="W560" s="9"/>
      <c r="X560" s="9"/>
      <c r="Y560" s="9"/>
      <c r="Z560" s="9"/>
      <c r="AA560" s="9"/>
      <c r="AB560" s="9"/>
      <c r="AC560" s="9"/>
      <c r="AD560" s="9"/>
      <c r="AE560" s="9"/>
      <c r="AF560" s="9"/>
      <c r="AG560" s="9"/>
    </row>
    <row r="561" spans="1:1025" customHeight="1" ht="21.6">
      <c r="A561" s="2" t="s">
        <v>0</v>
      </c>
      <c r="B561" s="2">
        <v>547</v>
      </c>
      <c r="C561" s="2" t="str">
        <f>IF(G561=0,"",IF(ISTEXT(G561),"",B561))</f>
        <v/>
      </c>
      <c r="D561" s="2" t="s">
        <v>0</v>
      </c>
      <c r="E561" s="2" t="s">
        <v>0</v>
      </c>
      <c r="F561" s="2" t="s">
        <v>0</v>
      </c>
      <c r="G561" s="39">
        <f>SUM(J561:T561)</f>
        <v>0</v>
      </c>
      <c r="H561" s="37" t="s">
        <v>429</v>
      </c>
      <c r="I561" s="38"/>
      <c r="J561" s="43" t="s">
        <v>26</v>
      </c>
      <c r="K561" s="43" t="s">
        <v>26</v>
      </c>
      <c r="L561" s="43" t="s">
        <v>26</v>
      </c>
      <c r="M561" s="43" t="s">
        <v>26</v>
      </c>
      <c r="N561" s="43" t="s">
        <v>26</v>
      </c>
      <c r="O561" s="43" t="s">
        <v>26</v>
      </c>
      <c r="P561" s="43" t="s">
        <v>26</v>
      </c>
      <c r="Q561" s="43" t="s">
        <v>26</v>
      </c>
      <c r="R561" s="45" t="s">
        <v>66</v>
      </c>
      <c r="S561" s="45"/>
      <c r="T561" s="45"/>
      <c r="U561" s="9"/>
      <c r="V561" s="9"/>
      <c r="W561" s="9"/>
      <c r="X561" s="9"/>
      <c r="Y561" s="9"/>
      <c r="Z561" s="9"/>
      <c r="AA561" s="9"/>
      <c r="AB561" s="9"/>
      <c r="AC561" s="9"/>
      <c r="AD561" s="9"/>
      <c r="AE561" s="9"/>
      <c r="AF561" s="9"/>
      <c r="AG561" s="9"/>
    </row>
    <row r="562" spans="1:1025" customHeight="1" ht="21.6">
      <c r="A562" s="2" t="s">
        <v>0</v>
      </c>
      <c r="B562" s="2">
        <v>548</v>
      </c>
      <c r="C562" s="2" t="str">
        <f>IF(G562=0,"",IF(ISTEXT(G562),"",B562))</f>
        <v/>
      </c>
      <c r="D562" s="2" t="s">
        <v>0</v>
      </c>
      <c r="E562" s="2" t="s">
        <v>0</v>
      </c>
      <c r="F562" s="2" t="s">
        <v>0</v>
      </c>
      <c r="G562" s="39">
        <f>SUM(J562:T562)</f>
        <v>0</v>
      </c>
      <c r="H562" s="37" t="s">
        <v>471</v>
      </c>
      <c r="I562" s="38"/>
      <c r="J562" s="39"/>
      <c r="K562" s="39"/>
      <c r="L562" s="43" t="s">
        <v>26</v>
      </c>
      <c r="M562" s="43" t="s">
        <v>26</v>
      </c>
      <c r="N562" s="43" t="s">
        <v>26</v>
      </c>
      <c r="O562" s="43" t="s">
        <v>26</v>
      </c>
      <c r="P562" s="39"/>
      <c r="Q562" s="43" t="s">
        <v>26</v>
      </c>
      <c r="R562" s="45" t="s">
        <v>66</v>
      </c>
      <c r="S562" s="45"/>
      <c r="T562" s="45"/>
      <c r="U562" s="9"/>
      <c r="V562" s="9"/>
      <c r="W562" s="9"/>
      <c r="X562" s="9"/>
      <c r="Y562" s="9"/>
      <c r="Z562" s="9"/>
      <c r="AA562" s="9"/>
      <c r="AB562" s="9"/>
      <c r="AC562" s="9"/>
      <c r="AD562" s="9"/>
      <c r="AE562" s="9"/>
      <c r="AF562" s="9"/>
      <c r="AG562" s="9"/>
    </row>
    <row r="563" spans="1:1025" customHeight="1" ht="21.6">
      <c r="A563" s="2" t="s">
        <v>0</v>
      </c>
      <c r="B563" s="2">
        <v>549</v>
      </c>
      <c r="C563" s="2" t="str">
        <f>IF(SUM(C564:C567)&gt;0,B563,"")</f>
        <v/>
      </c>
      <c r="D563" s="2">
        <v>2</v>
      </c>
      <c r="E563" s="2" t="s">
        <v>53</v>
      </c>
      <c r="F563" s="2" t="s">
        <v>54</v>
      </c>
      <c r="G563" s="58" t="s">
        <v>55</v>
      </c>
      <c r="H563" s="51" t="s">
        <v>647</v>
      </c>
      <c r="I563" s="58"/>
      <c r="J563" s="58" t="s">
        <v>57</v>
      </c>
      <c r="K563" s="58" t="s">
        <v>631</v>
      </c>
      <c r="L563" s="58" t="s">
        <v>632</v>
      </c>
      <c r="M563" s="58" t="s">
        <v>633</v>
      </c>
      <c r="N563" s="58" t="s">
        <v>634</v>
      </c>
      <c r="O563" s="58" t="s">
        <v>635</v>
      </c>
      <c r="P563" s="58" t="s">
        <v>636</v>
      </c>
      <c r="Q563" s="58" t="s">
        <v>637</v>
      </c>
      <c r="R563" s="58" t="s">
        <v>638</v>
      </c>
      <c r="S563" s="58" t="s">
        <v>639</v>
      </c>
      <c r="T563" s="58" t="s">
        <v>640</v>
      </c>
      <c r="U563" s="9"/>
      <c r="V563" s="9"/>
      <c r="W563" s="9"/>
      <c r="X563" s="9"/>
      <c r="Y563" s="9"/>
      <c r="Z563" s="9"/>
      <c r="AA563" s="9"/>
      <c r="AB563" s="9"/>
      <c r="AC563" s="9"/>
      <c r="AD563" s="9"/>
      <c r="AE563" s="9"/>
      <c r="AF563" s="9"/>
      <c r="AG563" s="9"/>
    </row>
    <row r="564" spans="1:1025" customHeight="1" ht="21.6">
      <c r="A564" s="2" t="s">
        <v>0</v>
      </c>
      <c r="B564" s="2">
        <v>550</v>
      </c>
      <c r="C564" s="2" t="str">
        <f>IF(G564=0,"",IF(ISTEXT(G564),"",B564))</f>
        <v/>
      </c>
      <c r="D564" s="2" t="s">
        <v>0</v>
      </c>
      <c r="E564" s="2" t="s">
        <v>0</v>
      </c>
      <c r="F564" s="2" t="s">
        <v>0</v>
      </c>
      <c r="G564" s="39">
        <f>SUM(J564:T564)</f>
        <v>0</v>
      </c>
      <c r="H564" s="37" t="s">
        <v>57</v>
      </c>
      <c r="I564" s="38"/>
      <c r="J564" s="39"/>
      <c r="K564" s="39"/>
      <c r="L564" s="39"/>
      <c r="M564" s="43" t="s">
        <v>26</v>
      </c>
      <c r="N564" s="43" t="s">
        <v>26</v>
      </c>
      <c r="O564" s="39"/>
      <c r="P564" s="39"/>
      <c r="Q564" s="43" t="s">
        <v>26</v>
      </c>
      <c r="R564" s="45" t="s">
        <v>66</v>
      </c>
      <c r="S564" s="45" t="s">
        <v>66</v>
      </c>
      <c r="T564" s="45" t="s">
        <v>66</v>
      </c>
      <c r="U564" s="9"/>
      <c r="V564" s="9"/>
      <c r="W564" s="9"/>
      <c r="X564" s="9"/>
      <c r="Y564" s="9"/>
      <c r="Z564" s="9"/>
      <c r="AA564" s="9"/>
      <c r="AB564" s="9"/>
      <c r="AC564" s="9"/>
      <c r="AD564" s="9"/>
      <c r="AE564" s="9"/>
      <c r="AF564" s="9"/>
      <c r="AG564" s="9"/>
    </row>
    <row r="565" spans="1:1025" customHeight="1" ht="21.6">
      <c r="A565" s="2" t="s">
        <v>0</v>
      </c>
      <c r="B565" s="2">
        <v>551</v>
      </c>
      <c r="C565" s="2" t="str">
        <f>IF(G565=0,"",IF(ISTEXT(G565),"",B565))</f>
        <v/>
      </c>
      <c r="D565" s="2" t="s">
        <v>0</v>
      </c>
      <c r="E565" s="2" t="s">
        <v>0</v>
      </c>
      <c r="F565" s="2" t="s">
        <v>0</v>
      </c>
      <c r="G565" s="39">
        <f>SUM(J565:T565)</f>
        <v>0</v>
      </c>
      <c r="H565" s="37" t="s">
        <v>428</v>
      </c>
      <c r="I565" s="38"/>
      <c r="J565" s="39"/>
      <c r="K565" s="43" t="s">
        <v>26</v>
      </c>
      <c r="L565" s="43" t="s">
        <v>26</v>
      </c>
      <c r="M565" s="43" t="s">
        <v>26</v>
      </c>
      <c r="N565" s="43" t="s">
        <v>26</v>
      </c>
      <c r="O565" s="43" t="s">
        <v>26</v>
      </c>
      <c r="P565" s="43" t="s">
        <v>26</v>
      </c>
      <c r="Q565" s="45" t="s">
        <v>66</v>
      </c>
      <c r="R565" s="45" t="s">
        <v>66</v>
      </c>
      <c r="S565" s="45"/>
      <c r="T565" s="45"/>
      <c r="U565" s="9"/>
      <c r="V565" s="9"/>
      <c r="W565" s="9"/>
      <c r="X565" s="9"/>
      <c r="Y565" s="9"/>
      <c r="Z565" s="9"/>
      <c r="AA565" s="9"/>
      <c r="AB565" s="9"/>
      <c r="AC565" s="9"/>
      <c r="AD565" s="9"/>
      <c r="AE565" s="9"/>
      <c r="AF565" s="9"/>
      <c r="AG565" s="9"/>
    </row>
    <row r="566" spans="1:1025" customHeight="1" ht="21.6">
      <c r="A566" s="2" t="s">
        <v>0</v>
      </c>
      <c r="B566" s="2">
        <v>552</v>
      </c>
      <c r="C566" s="2" t="str">
        <f>IF(G566=0,"",IF(ISTEXT(G566),"",B566))</f>
        <v/>
      </c>
      <c r="D566" s="2" t="s">
        <v>0</v>
      </c>
      <c r="E566" s="2" t="s">
        <v>0</v>
      </c>
      <c r="F566" s="2" t="s">
        <v>0</v>
      </c>
      <c r="G566" s="39">
        <f>SUM(J566:T566)</f>
        <v>0</v>
      </c>
      <c r="H566" s="37" t="s">
        <v>471</v>
      </c>
      <c r="I566" s="38"/>
      <c r="J566" s="43" t="s">
        <v>26</v>
      </c>
      <c r="K566" s="43" t="s">
        <v>26</v>
      </c>
      <c r="L566" s="43" t="s">
        <v>26</v>
      </c>
      <c r="M566" s="43" t="s">
        <v>26</v>
      </c>
      <c r="N566" s="43" t="s">
        <v>26</v>
      </c>
      <c r="O566" s="43" t="s">
        <v>26</v>
      </c>
      <c r="P566" s="43" t="s">
        <v>26</v>
      </c>
      <c r="Q566" s="43" t="s">
        <v>26</v>
      </c>
      <c r="R566" s="45" t="s">
        <v>66</v>
      </c>
      <c r="S566" s="45"/>
      <c r="T566" s="45"/>
      <c r="U566" s="9"/>
      <c r="V566" s="9"/>
      <c r="W566" s="9"/>
      <c r="X566" s="9"/>
      <c r="Y566" s="9"/>
      <c r="Z566" s="9"/>
      <c r="AA566" s="9"/>
      <c r="AB566" s="9"/>
      <c r="AC566" s="9"/>
      <c r="AD566" s="9"/>
      <c r="AE566" s="9"/>
      <c r="AF566" s="9"/>
      <c r="AG566" s="9"/>
    </row>
    <row r="567" spans="1:1025" customHeight="1" ht="21.6">
      <c r="A567" s="2" t="s">
        <v>0</v>
      </c>
      <c r="B567" s="2">
        <v>553</v>
      </c>
      <c r="C567" s="2" t="str">
        <f>IF(G567=0,"",IF(ISTEXT(G567),"",B567))</f>
        <v/>
      </c>
      <c r="D567" s="2" t="s">
        <v>0</v>
      </c>
      <c r="E567" s="2" t="s">
        <v>0</v>
      </c>
      <c r="F567" s="2" t="s">
        <v>0</v>
      </c>
      <c r="G567" s="39">
        <f>SUM(J567:T567)</f>
        <v>0</v>
      </c>
      <c r="H567" s="37" t="s">
        <v>472</v>
      </c>
      <c r="I567" s="38"/>
      <c r="J567" s="39"/>
      <c r="K567" s="39"/>
      <c r="L567" s="43" t="s">
        <v>26</v>
      </c>
      <c r="M567" s="43" t="s">
        <v>26</v>
      </c>
      <c r="N567" s="43" t="s">
        <v>26</v>
      </c>
      <c r="O567" s="39"/>
      <c r="P567" s="39"/>
      <c r="Q567" s="45" t="s">
        <v>66</v>
      </c>
      <c r="R567" s="45" t="s">
        <v>66</v>
      </c>
      <c r="S567" s="45"/>
      <c r="T567" s="45"/>
      <c r="U567" s="64"/>
      <c r="V567" s="64"/>
      <c r="W567" s="64"/>
      <c r="X567" s="64"/>
      <c r="Y567" s="64"/>
      <c r="Z567" s="64"/>
      <c r="AA567" s="64"/>
      <c r="AB567" s="64"/>
      <c r="AC567" s="64"/>
      <c r="AD567" s="64"/>
      <c r="AE567" s="64"/>
      <c r="AF567" s="64"/>
      <c r="AG567" s="64"/>
    </row>
    <row r="568" spans="1:1025" customHeight="1" ht="21.6">
      <c r="A568" s="2" t="s">
        <v>0</v>
      </c>
      <c r="B568" s="2">
        <v>554</v>
      </c>
      <c r="C568" s="2" t="str">
        <f>IF(SUM(C569:C573)&gt;0,B568,"")</f>
        <v/>
      </c>
      <c r="D568" s="2">
        <v>2</v>
      </c>
      <c r="E568" s="2" t="s">
        <v>53</v>
      </c>
      <c r="F568" s="2" t="s">
        <v>54</v>
      </c>
      <c r="G568" s="58" t="s">
        <v>55</v>
      </c>
      <c r="H568" s="51" t="s">
        <v>648</v>
      </c>
      <c r="I568" s="58"/>
      <c r="J568" s="58" t="s">
        <v>57</v>
      </c>
      <c r="K568" s="58" t="s">
        <v>631</v>
      </c>
      <c r="L568" s="58" t="s">
        <v>632</v>
      </c>
      <c r="M568" s="58" t="s">
        <v>633</v>
      </c>
      <c r="N568" s="58" t="s">
        <v>634</v>
      </c>
      <c r="O568" s="58" t="s">
        <v>635</v>
      </c>
      <c r="P568" s="58" t="s">
        <v>636</v>
      </c>
      <c r="Q568" s="58" t="s">
        <v>637</v>
      </c>
      <c r="R568" s="58" t="s">
        <v>638</v>
      </c>
      <c r="S568" s="58" t="s">
        <v>639</v>
      </c>
      <c r="T568" s="58" t="s">
        <v>640</v>
      </c>
      <c r="U568" s="9"/>
      <c r="V568" s="9"/>
      <c r="W568" s="9"/>
      <c r="X568" s="9"/>
      <c r="Y568" s="9"/>
      <c r="Z568" s="9"/>
      <c r="AA568" s="9"/>
      <c r="AB568" s="9"/>
      <c r="AC568" s="9"/>
      <c r="AD568" s="9"/>
      <c r="AE568" s="9"/>
      <c r="AF568" s="9"/>
      <c r="AG568" s="9"/>
    </row>
    <row r="569" spans="1:1025" customHeight="1" ht="21.6">
      <c r="A569" s="2" t="s">
        <v>0</v>
      </c>
      <c r="B569" s="2">
        <v>555</v>
      </c>
      <c r="C569" s="2" t="str">
        <f>IF(G569=0,"",IF(ISTEXT(G569),"",B569))</f>
        <v/>
      </c>
      <c r="D569" s="2" t="s">
        <v>0</v>
      </c>
      <c r="E569" s="2" t="s">
        <v>0</v>
      </c>
      <c r="F569" s="2" t="s">
        <v>0</v>
      </c>
      <c r="G569" s="39">
        <f>SUM(J569:T569)</f>
        <v>0</v>
      </c>
      <c r="H569" s="37" t="s">
        <v>57</v>
      </c>
      <c r="I569" s="38"/>
      <c r="J569" s="39"/>
      <c r="K569" s="45" t="s">
        <v>66</v>
      </c>
      <c r="L569" s="39"/>
      <c r="M569" s="43" t="s">
        <v>26</v>
      </c>
      <c r="N569" s="43" t="s">
        <v>26</v>
      </c>
      <c r="O569" s="43" t="s">
        <v>26</v>
      </c>
      <c r="P569" s="43" t="s">
        <v>26</v>
      </c>
      <c r="Q569" s="45" t="s">
        <v>66</v>
      </c>
      <c r="R569" s="45" t="s">
        <v>66</v>
      </c>
      <c r="S569" s="45" t="s">
        <v>66</v>
      </c>
      <c r="T569" s="45" t="s">
        <v>66</v>
      </c>
      <c r="U569" s="9"/>
      <c r="V569" s="9"/>
      <c r="W569" s="9"/>
      <c r="X569" s="9"/>
      <c r="Y569" s="9"/>
      <c r="Z569" s="9"/>
      <c r="AA569" s="9"/>
      <c r="AB569" s="9"/>
      <c r="AC569" s="9"/>
      <c r="AD569" s="9"/>
      <c r="AE569" s="9"/>
      <c r="AF569" s="9"/>
      <c r="AG569" s="9"/>
    </row>
    <row r="570" spans="1:1025" customHeight="1" ht="21.6">
      <c r="A570" s="2" t="s">
        <v>0</v>
      </c>
      <c r="B570" s="2">
        <v>556</v>
      </c>
      <c r="C570" s="2" t="str">
        <f>IF(G570=0,"",IF(ISTEXT(G570),"",B570))</f>
        <v/>
      </c>
      <c r="D570" s="2" t="s">
        <v>0</v>
      </c>
      <c r="E570" s="2" t="s">
        <v>0</v>
      </c>
      <c r="F570" s="2" t="s">
        <v>0</v>
      </c>
      <c r="G570" s="39">
        <f>SUM(J570:T570)</f>
        <v>0</v>
      </c>
      <c r="H570" s="37" t="s">
        <v>428</v>
      </c>
      <c r="I570" s="38"/>
      <c r="J570" s="39"/>
      <c r="K570" s="45" t="s">
        <v>66</v>
      </c>
      <c r="L570" s="39"/>
      <c r="M570" s="43" t="s">
        <v>26</v>
      </c>
      <c r="N570" s="43" t="s">
        <v>26</v>
      </c>
      <c r="O570" s="43" t="s">
        <v>26</v>
      </c>
      <c r="P570" s="43" t="s">
        <v>26</v>
      </c>
      <c r="Q570" s="45" t="s">
        <v>66</v>
      </c>
      <c r="R570" s="45" t="s">
        <v>66</v>
      </c>
      <c r="S570" s="45"/>
      <c r="T570" s="45"/>
      <c r="U570" s="9"/>
      <c r="V570" s="9"/>
      <c r="W570" s="9"/>
      <c r="X570" s="9"/>
      <c r="Y570" s="9"/>
      <c r="Z570" s="9"/>
      <c r="AA570" s="9"/>
      <c r="AB570" s="9"/>
      <c r="AC570" s="9"/>
      <c r="AD570" s="9"/>
      <c r="AE570" s="9"/>
      <c r="AF570" s="9"/>
      <c r="AG570" s="9"/>
    </row>
    <row r="571" spans="1:1025" customHeight="1" ht="21.6">
      <c r="A571" s="2" t="s">
        <v>0</v>
      </c>
      <c r="B571" s="2">
        <v>557</v>
      </c>
      <c r="C571" s="2" t="str">
        <f>IF(G571=0,"",IF(ISTEXT(G571),"",B571))</f>
        <v/>
      </c>
      <c r="D571" s="2" t="s">
        <v>0</v>
      </c>
      <c r="E571" s="2" t="s">
        <v>0</v>
      </c>
      <c r="F571" s="2" t="s">
        <v>0</v>
      </c>
      <c r="G571" s="39">
        <f>SUM(J571:T571)</f>
        <v>0</v>
      </c>
      <c r="H571" s="37" t="s">
        <v>429</v>
      </c>
      <c r="I571" s="38"/>
      <c r="J571" s="43" t="s">
        <v>26</v>
      </c>
      <c r="K571" s="45" t="s">
        <v>66</v>
      </c>
      <c r="L571" s="43" t="s">
        <v>26</v>
      </c>
      <c r="M571" s="43" t="s">
        <v>26</v>
      </c>
      <c r="N571" s="43" t="s">
        <v>26</v>
      </c>
      <c r="O571" s="43" t="s">
        <v>26</v>
      </c>
      <c r="P571" s="43" t="s">
        <v>26</v>
      </c>
      <c r="Q571" s="45" t="s">
        <v>66</v>
      </c>
      <c r="R571" s="45" t="s">
        <v>66</v>
      </c>
      <c r="S571" s="45"/>
      <c r="T571" s="45"/>
      <c r="U571" s="9"/>
      <c r="V571" s="9"/>
      <c r="W571" s="9"/>
      <c r="X571" s="9"/>
      <c r="Y571" s="9"/>
      <c r="Z571" s="9"/>
      <c r="AA571" s="9"/>
      <c r="AB571" s="9"/>
      <c r="AC571" s="9"/>
      <c r="AD571" s="9"/>
      <c r="AE571" s="9"/>
      <c r="AF571" s="9"/>
      <c r="AG571" s="9"/>
    </row>
    <row r="572" spans="1:1025" customHeight="1" ht="21.6">
      <c r="A572" s="2" t="s">
        <v>0</v>
      </c>
      <c r="B572" s="2">
        <v>558</v>
      </c>
      <c r="C572" s="2" t="str">
        <f>IF(G572=0,"",IF(ISTEXT(G572),"",B572))</f>
        <v/>
      </c>
      <c r="D572" s="2" t="s">
        <v>0</v>
      </c>
      <c r="E572" s="2" t="s">
        <v>0</v>
      </c>
      <c r="F572" s="2" t="s">
        <v>0</v>
      </c>
      <c r="G572" s="39">
        <f>SUM(J572:T572)</f>
        <v>0</v>
      </c>
      <c r="H572" s="37" t="s">
        <v>470</v>
      </c>
      <c r="I572" s="38"/>
      <c r="J572" s="39"/>
      <c r="K572" s="45" t="s">
        <v>66</v>
      </c>
      <c r="L572" s="39"/>
      <c r="M572" s="43" t="s">
        <v>26</v>
      </c>
      <c r="N572" s="43" t="s">
        <v>26</v>
      </c>
      <c r="O572" s="43" t="s">
        <v>26</v>
      </c>
      <c r="P572" s="43" t="s">
        <v>26</v>
      </c>
      <c r="Q572" s="45" t="s">
        <v>66</v>
      </c>
      <c r="R572" s="45" t="s">
        <v>66</v>
      </c>
      <c r="S572" s="45"/>
      <c r="T572" s="45"/>
      <c r="U572" s="9"/>
      <c r="V572" s="9"/>
      <c r="W572" s="9"/>
      <c r="X572" s="9"/>
      <c r="Y572" s="9"/>
      <c r="Z572" s="9"/>
      <c r="AA572" s="9"/>
      <c r="AB572" s="9"/>
      <c r="AC572" s="9"/>
      <c r="AD572" s="9"/>
      <c r="AE572" s="9"/>
      <c r="AF572" s="9"/>
      <c r="AG572" s="9"/>
    </row>
    <row r="573" spans="1:1025" customHeight="1" ht="21.6">
      <c r="A573" s="2" t="s">
        <v>0</v>
      </c>
      <c r="B573" s="2">
        <v>559</v>
      </c>
      <c r="C573" s="2" t="str">
        <f>IF(G573=0,"",IF(ISTEXT(G573),"",B573))</f>
        <v/>
      </c>
      <c r="D573" s="2" t="s">
        <v>0</v>
      </c>
      <c r="E573" s="2" t="s">
        <v>0</v>
      </c>
      <c r="F573" s="2" t="s">
        <v>0</v>
      </c>
      <c r="G573" s="39">
        <f>SUM(J573:T573)</f>
        <v>0</v>
      </c>
      <c r="H573" s="37" t="s">
        <v>471</v>
      </c>
      <c r="I573" s="38"/>
      <c r="J573" s="43" t="s">
        <v>26</v>
      </c>
      <c r="K573" s="45" t="s">
        <v>66</v>
      </c>
      <c r="L573" s="43" t="s">
        <v>26</v>
      </c>
      <c r="M573" s="43" t="s">
        <v>26</v>
      </c>
      <c r="N573" s="43" t="s">
        <v>26</v>
      </c>
      <c r="O573" s="43" t="s">
        <v>26</v>
      </c>
      <c r="P573" s="43" t="s">
        <v>26</v>
      </c>
      <c r="Q573" s="45" t="s">
        <v>66</v>
      </c>
      <c r="R573" s="45" t="s">
        <v>66</v>
      </c>
      <c r="S573" s="45"/>
      <c r="T573" s="45"/>
      <c r="U573" s="9"/>
      <c r="V573" s="9"/>
      <c r="W573" s="9"/>
      <c r="X573" s="9"/>
      <c r="Y573" s="9"/>
      <c r="Z573" s="9"/>
      <c r="AA573" s="9"/>
      <c r="AB573" s="9"/>
      <c r="AC573" s="9"/>
      <c r="AD573" s="9"/>
      <c r="AE573" s="9"/>
      <c r="AF573" s="9"/>
      <c r="AG573" s="9"/>
    </row>
    <row r="574" spans="1:1025" customHeight="1" ht="21.6">
      <c r="A574" s="2" t="s">
        <v>0</v>
      </c>
      <c r="B574" s="2">
        <v>560</v>
      </c>
      <c r="C574" s="2" t="str">
        <f>IF(SUM(C575:C581)&gt;0,B574,"")</f>
        <v/>
      </c>
      <c r="D574" s="2">
        <v>2</v>
      </c>
      <c r="E574" s="2" t="s">
        <v>53</v>
      </c>
      <c r="F574" s="2" t="s">
        <v>54</v>
      </c>
      <c r="G574" s="58" t="s">
        <v>55</v>
      </c>
      <c r="H574" s="51" t="s">
        <v>649</v>
      </c>
      <c r="I574" s="58"/>
      <c r="J574" s="58" t="s">
        <v>57</v>
      </c>
      <c r="K574" s="58" t="s">
        <v>631</v>
      </c>
      <c r="L574" s="58" t="s">
        <v>632</v>
      </c>
      <c r="M574" s="58" t="s">
        <v>633</v>
      </c>
      <c r="N574" s="58" t="s">
        <v>634</v>
      </c>
      <c r="O574" s="58" t="s">
        <v>635</v>
      </c>
      <c r="P574" s="58" t="s">
        <v>636</v>
      </c>
      <c r="Q574" s="58" t="s">
        <v>637</v>
      </c>
      <c r="R574" s="58" t="s">
        <v>638</v>
      </c>
      <c r="S574" s="58" t="s">
        <v>639</v>
      </c>
      <c r="T574" s="58" t="s">
        <v>640</v>
      </c>
      <c r="U574" s="64"/>
      <c r="V574" s="64"/>
      <c r="W574" s="64"/>
      <c r="X574" s="64"/>
      <c r="Y574" s="64"/>
      <c r="Z574" s="64"/>
      <c r="AA574" s="64"/>
      <c r="AB574" s="64"/>
      <c r="AC574" s="64"/>
      <c r="AD574" s="64"/>
      <c r="AE574" s="64"/>
      <c r="AF574" s="64"/>
      <c r="AG574" s="64"/>
    </row>
    <row r="575" spans="1:1025" customHeight="1" ht="21.6">
      <c r="A575" s="2" t="s">
        <v>0</v>
      </c>
      <c r="B575" s="2">
        <v>561</v>
      </c>
      <c r="C575" s="2" t="str">
        <f>IF(G575=0,"",IF(ISTEXT(G575),"",B575))</f>
        <v/>
      </c>
      <c r="D575" s="2" t="s">
        <v>0</v>
      </c>
      <c r="E575" s="2" t="s">
        <v>0</v>
      </c>
      <c r="F575" s="2" t="s">
        <v>0</v>
      </c>
      <c r="G575" s="39">
        <f>SUM(J575:T575)</f>
        <v>0</v>
      </c>
      <c r="H575" s="37" t="s">
        <v>57</v>
      </c>
      <c r="I575" s="38"/>
      <c r="J575" s="39"/>
      <c r="K575" s="45" t="s">
        <v>66</v>
      </c>
      <c r="L575" s="39"/>
      <c r="M575" s="43" t="s">
        <v>26</v>
      </c>
      <c r="N575" s="39"/>
      <c r="O575" s="39"/>
      <c r="P575" s="39"/>
      <c r="Q575" s="39"/>
      <c r="R575" s="45" t="s">
        <v>66</v>
      </c>
      <c r="S575" s="45" t="s">
        <v>66</v>
      </c>
      <c r="T575" s="45" t="s">
        <v>66</v>
      </c>
      <c r="U575" s="9"/>
      <c r="V575" s="9"/>
      <c r="W575" s="9"/>
      <c r="X575" s="9"/>
      <c r="Y575" s="9"/>
      <c r="Z575" s="9"/>
      <c r="AA575" s="9"/>
      <c r="AB575" s="9"/>
      <c r="AC575" s="9"/>
      <c r="AD575" s="9"/>
      <c r="AE575" s="9"/>
      <c r="AF575" s="9"/>
      <c r="AG575" s="9"/>
    </row>
    <row r="576" spans="1:1025" customHeight="1" ht="21.6">
      <c r="A576" s="2" t="s">
        <v>0</v>
      </c>
      <c r="B576" s="2">
        <v>562</v>
      </c>
      <c r="C576" s="2" t="str">
        <f>IF(G576=0,"",IF(ISTEXT(G576),"",B576))</f>
        <v/>
      </c>
      <c r="D576" s="2" t="s">
        <v>0</v>
      </c>
      <c r="E576" s="2" t="s">
        <v>0</v>
      </c>
      <c r="F576" s="2" t="s">
        <v>0</v>
      </c>
      <c r="G576" s="39">
        <f>SUM(J576:T576)</f>
        <v>0</v>
      </c>
      <c r="H576" s="37" t="s">
        <v>428</v>
      </c>
      <c r="I576" s="38"/>
      <c r="J576" s="39"/>
      <c r="K576" s="45" t="s">
        <v>66</v>
      </c>
      <c r="L576" s="43" t="s">
        <v>26</v>
      </c>
      <c r="M576" s="43" t="s">
        <v>26</v>
      </c>
      <c r="N576" s="39"/>
      <c r="O576" s="39"/>
      <c r="P576" s="39"/>
      <c r="Q576" s="45" t="s">
        <v>66</v>
      </c>
      <c r="R576" s="45" t="s">
        <v>66</v>
      </c>
      <c r="S576" s="45"/>
      <c r="T576" s="45"/>
      <c r="U576" s="9"/>
      <c r="V576" s="9"/>
      <c r="W576" s="9"/>
      <c r="X576" s="9"/>
      <c r="Y576" s="9"/>
      <c r="Z576" s="9"/>
      <c r="AA576" s="9"/>
      <c r="AB576" s="9"/>
      <c r="AC576" s="9"/>
      <c r="AD576" s="9"/>
      <c r="AE576" s="9"/>
      <c r="AF576" s="9"/>
      <c r="AG576" s="9"/>
    </row>
    <row r="577" spans="1:1025" customHeight="1" ht="21.6">
      <c r="A577" s="2" t="s">
        <v>0</v>
      </c>
      <c r="B577" s="2">
        <v>563</v>
      </c>
      <c r="C577" s="2" t="str">
        <f>IF(G577=0,"",IF(ISTEXT(G577),"",B577))</f>
        <v/>
      </c>
      <c r="D577" s="2" t="s">
        <v>0</v>
      </c>
      <c r="E577" s="2" t="s">
        <v>0</v>
      </c>
      <c r="F577" s="2" t="s">
        <v>0</v>
      </c>
      <c r="G577" s="39">
        <f>SUM(J577:T577)</f>
        <v>0</v>
      </c>
      <c r="H577" s="37" t="s">
        <v>650</v>
      </c>
      <c r="I577" s="38"/>
      <c r="J577" s="39"/>
      <c r="K577" s="45" t="s">
        <v>66</v>
      </c>
      <c r="L577" s="43" t="s">
        <v>26</v>
      </c>
      <c r="M577" s="43" t="s">
        <v>26</v>
      </c>
      <c r="N577" s="43" t="s">
        <v>26</v>
      </c>
      <c r="O577" s="39"/>
      <c r="P577" s="39"/>
      <c r="Q577" s="39"/>
      <c r="R577" s="45" t="s">
        <v>66</v>
      </c>
      <c r="S577" s="45"/>
      <c r="T577" s="45"/>
      <c r="U577" s="9"/>
      <c r="V577" s="9"/>
      <c r="W577" s="9"/>
      <c r="X577" s="9"/>
      <c r="Y577" s="9"/>
      <c r="Z577" s="9"/>
      <c r="AA577" s="9"/>
      <c r="AB577" s="9"/>
      <c r="AC577" s="9"/>
      <c r="AD577" s="9"/>
      <c r="AE577" s="9"/>
      <c r="AF577" s="9"/>
      <c r="AG577" s="9"/>
    </row>
    <row r="578" spans="1:1025" customHeight="1" ht="21.6">
      <c r="A578" s="2" t="s">
        <v>0</v>
      </c>
      <c r="B578" s="2">
        <v>564</v>
      </c>
      <c r="C578" s="2" t="str">
        <f>IF(G578=0,"",IF(ISTEXT(G578),"",B578))</f>
        <v/>
      </c>
      <c r="D578" s="2" t="s">
        <v>0</v>
      </c>
      <c r="E578" s="2" t="s">
        <v>0</v>
      </c>
      <c r="F578" s="2" t="s">
        <v>0</v>
      </c>
      <c r="G578" s="39">
        <f>SUM(J578:T578)</f>
        <v>0</v>
      </c>
      <c r="H578" s="37" t="s">
        <v>651</v>
      </c>
      <c r="I578" s="38"/>
      <c r="J578" s="39"/>
      <c r="K578" s="45" t="s">
        <v>66</v>
      </c>
      <c r="L578" s="43" t="s">
        <v>26</v>
      </c>
      <c r="M578" s="43" t="s">
        <v>26</v>
      </c>
      <c r="N578" s="43" t="s">
        <v>26</v>
      </c>
      <c r="O578" s="39"/>
      <c r="P578" s="39"/>
      <c r="Q578" s="43" t="s">
        <v>26</v>
      </c>
      <c r="R578" s="45" t="s">
        <v>66</v>
      </c>
      <c r="S578" s="45"/>
      <c r="T578" s="45"/>
      <c r="U578" s="9"/>
      <c r="V578" s="9"/>
      <c r="W578" s="9"/>
      <c r="X578" s="9"/>
      <c r="Y578" s="9"/>
      <c r="Z578" s="9"/>
      <c r="AA578" s="9"/>
      <c r="AB578" s="9"/>
      <c r="AC578" s="9"/>
      <c r="AD578" s="9"/>
      <c r="AE578" s="9"/>
      <c r="AF578" s="9"/>
      <c r="AG578" s="9"/>
    </row>
    <row r="579" spans="1:1025" customHeight="1" ht="21.6">
      <c r="A579" s="2" t="s">
        <v>0</v>
      </c>
      <c r="B579" s="2">
        <v>565</v>
      </c>
      <c r="C579" s="2" t="str">
        <f>IF(G579=0,"",IF(ISTEXT(G579),"",B579))</f>
        <v/>
      </c>
      <c r="D579" s="2" t="s">
        <v>0</v>
      </c>
      <c r="E579" s="2" t="s">
        <v>0</v>
      </c>
      <c r="F579" s="2" t="s">
        <v>0</v>
      </c>
      <c r="G579" s="39">
        <f>SUM(J579:T579)</f>
        <v>0</v>
      </c>
      <c r="H579" s="37" t="s">
        <v>652</v>
      </c>
      <c r="I579" s="38"/>
      <c r="J579" s="39"/>
      <c r="K579" s="45" t="s">
        <v>66</v>
      </c>
      <c r="L579" s="43" t="s">
        <v>26</v>
      </c>
      <c r="M579" s="43" t="s">
        <v>26</v>
      </c>
      <c r="N579" s="39"/>
      <c r="O579" s="39"/>
      <c r="P579" s="39"/>
      <c r="Q579" s="43" t="s">
        <v>26</v>
      </c>
      <c r="R579" s="45" t="s">
        <v>66</v>
      </c>
      <c r="S579" s="45"/>
      <c r="T579" s="45"/>
      <c r="U579" s="9"/>
      <c r="V579" s="9"/>
      <c r="W579" s="9"/>
      <c r="X579" s="9"/>
      <c r="Y579" s="9"/>
      <c r="Z579" s="9"/>
      <c r="AA579" s="9"/>
      <c r="AB579" s="9"/>
      <c r="AC579" s="9"/>
      <c r="AD579" s="9"/>
      <c r="AE579" s="9"/>
      <c r="AF579" s="9"/>
      <c r="AG579" s="9"/>
    </row>
    <row r="580" spans="1:1025" customHeight="1" ht="21.6">
      <c r="A580" s="2" t="s">
        <v>0</v>
      </c>
      <c r="B580" s="2">
        <v>566</v>
      </c>
      <c r="C580" s="2" t="str">
        <f>IF(G580=0,"",IF(ISTEXT(G580),"",B580))</f>
        <v/>
      </c>
      <c r="D580" s="2" t="s">
        <v>0</v>
      </c>
      <c r="E580" s="2" t="s">
        <v>0</v>
      </c>
      <c r="F580" s="2" t="s">
        <v>0</v>
      </c>
      <c r="G580" s="39">
        <f>SUM(J580:T580)</f>
        <v>0</v>
      </c>
      <c r="H580" s="37" t="s">
        <v>653</v>
      </c>
      <c r="I580" s="38"/>
      <c r="J580" s="39"/>
      <c r="K580" s="45" t="s">
        <v>66</v>
      </c>
      <c r="L580" s="43" t="s">
        <v>26</v>
      </c>
      <c r="M580" s="43" t="s">
        <v>26</v>
      </c>
      <c r="N580" s="39"/>
      <c r="O580" s="39"/>
      <c r="P580" s="43" t="s">
        <v>26</v>
      </c>
      <c r="Q580" s="43" t="s">
        <v>26</v>
      </c>
      <c r="R580" s="45" t="s">
        <v>66</v>
      </c>
      <c r="S580" s="45"/>
      <c r="T580" s="45"/>
      <c r="U580" s="9"/>
      <c r="V580" s="9"/>
      <c r="W580" s="9"/>
      <c r="X580" s="9"/>
      <c r="Y580" s="9"/>
      <c r="Z580" s="9"/>
      <c r="AA580" s="9"/>
      <c r="AB580" s="9"/>
      <c r="AC580" s="9"/>
      <c r="AD580" s="9"/>
      <c r="AE580" s="9"/>
      <c r="AF580" s="9"/>
      <c r="AG580" s="9"/>
    </row>
    <row r="581" spans="1:1025" customHeight="1" ht="21.6">
      <c r="A581" s="2" t="s">
        <v>0</v>
      </c>
      <c r="B581" s="2">
        <v>567</v>
      </c>
      <c r="C581" s="2" t="str">
        <f>IF(SUM(G582:G586)&gt;0,B581,"")</f>
        <v/>
      </c>
      <c r="D581" s="2">
        <v>1</v>
      </c>
      <c r="E581" s="2" t="s">
        <v>0</v>
      </c>
      <c r="F581" s="2" t="s">
        <v>0</v>
      </c>
      <c r="G581" s="48"/>
      <c r="H581" s="48" t="s">
        <v>654</v>
      </c>
      <c r="I581" s="48"/>
      <c r="J581" s="48"/>
      <c r="K581" s="48"/>
      <c r="L581" s="48"/>
      <c r="M581" s="48"/>
      <c r="N581" s="48"/>
      <c r="O581" s="48"/>
      <c r="P581" s="48"/>
      <c r="Q581" s="48"/>
      <c r="R581" s="48"/>
      <c r="S581" s="48"/>
      <c r="T581" s="49">
        <f>SUM(G582:G586)</f>
        <v>0</v>
      </c>
      <c r="U581" s="9"/>
      <c r="V581" s="9"/>
      <c r="W581" s="9"/>
      <c r="X581" s="9"/>
      <c r="Y581" s="9"/>
      <c r="Z581" s="9"/>
      <c r="AA581" s="9"/>
      <c r="AB581" s="9"/>
      <c r="AC581" s="9"/>
      <c r="AD581" s="9"/>
      <c r="AE581" s="9"/>
      <c r="AF581" s="9"/>
      <c r="AG581" s="9"/>
    </row>
    <row r="582" spans="1:1025" customHeight="1" ht="21.6">
      <c r="A582" s="2" t="s">
        <v>0</v>
      </c>
      <c r="B582" s="2">
        <v>568</v>
      </c>
      <c r="C582" s="2" t="str">
        <f>IF(SUM(C583:C587)&gt;0,B582,"")</f>
        <v/>
      </c>
      <c r="D582" s="2">
        <v>2</v>
      </c>
      <c r="E582" s="2" t="s">
        <v>53</v>
      </c>
      <c r="F582" s="2" t="s">
        <v>54</v>
      </c>
      <c r="G582" s="58" t="s">
        <v>55</v>
      </c>
      <c r="H582" s="51" t="s">
        <v>655</v>
      </c>
      <c r="I582" s="58"/>
      <c r="J582" s="58" t="s">
        <v>57</v>
      </c>
      <c r="K582" s="58" t="s">
        <v>631</v>
      </c>
      <c r="L582" s="58" t="s">
        <v>632</v>
      </c>
      <c r="M582" s="58" t="s">
        <v>633</v>
      </c>
      <c r="N582" s="58" t="s">
        <v>634</v>
      </c>
      <c r="O582" s="58" t="s">
        <v>635</v>
      </c>
      <c r="P582" s="58" t="s">
        <v>636</v>
      </c>
      <c r="Q582" s="58" t="s">
        <v>637</v>
      </c>
      <c r="R582" s="58" t="s">
        <v>638</v>
      </c>
      <c r="S582" s="58" t="s">
        <v>639</v>
      </c>
      <c r="T582" s="58" t="s">
        <v>640</v>
      </c>
      <c r="U582" s="9"/>
      <c r="V582" s="9"/>
      <c r="W582" s="9"/>
      <c r="X582" s="9"/>
      <c r="Y582" s="9"/>
      <c r="Z582" s="9"/>
      <c r="AA582" s="9"/>
      <c r="AB582" s="9"/>
      <c r="AC582" s="9"/>
      <c r="AD582" s="9"/>
      <c r="AE582" s="9"/>
      <c r="AF582" s="9"/>
      <c r="AG582" s="9"/>
    </row>
    <row r="583" spans="1:1025" customHeight="1" ht="21.6">
      <c r="A583" s="2" t="s">
        <v>0</v>
      </c>
      <c r="B583" s="2">
        <v>569</v>
      </c>
      <c r="C583" s="2" t="str">
        <f>IF(G583=0,"",IF(ISTEXT(G583),"",B583))</f>
        <v/>
      </c>
      <c r="D583" s="2" t="s">
        <v>0</v>
      </c>
      <c r="E583" s="2" t="s">
        <v>0</v>
      </c>
      <c r="F583" s="2" t="s">
        <v>0</v>
      </c>
      <c r="G583" s="39">
        <f>SUM(J583:T583)</f>
        <v>0</v>
      </c>
      <c r="H583" s="37" t="s">
        <v>57</v>
      </c>
      <c r="I583" s="38"/>
      <c r="J583" s="39"/>
      <c r="K583" s="43" t="s">
        <v>26</v>
      </c>
      <c r="L583" s="39"/>
      <c r="M583" s="39"/>
      <c r="N583" s="39"/>
      <c r="O583" s="39"/>
      <c r="P583" s="39"/>
      <c r="Q583" s="39"/>
      <c r="R583" s="43" t="s">
        <v>26</v>
      </c>
      <c r="S583" s="45" t="s">
        <v>66</v>
      </c>
      <c r="T583" s="45" t="s">
        <v>66</v>
      </c>
      <c r="U583" s="9"/>
      <c r="V583" s="9"/>
      <c r="W583" s="9"/>
      <c r="X583" s="9"/>
      <c r="Y583" s="9"/>
      <c r="Z583" s="9"/>
      <c r="AA583" s="9"/>
      <c r="AB583" s="9"/>
      <c r="AC583" s="9"/>
      <c r="AD583" s="9"/>
      <c r="AE583" s="9"/>
      <c r="AF583" s="9"/>
      <c r="AG583" s="9"/>
    </row>
    <row r="584" spans="1:1025" customHeight="1" ht="21.6">
      <c r="A584" s="2" t="s">
        <v>0</v>
      </c>
      <c r="B584" s="2">
        <v>570</v>
      </c>
      <c r="C584" s="2" t="str">
        <f>IF(G584=0,"",IF(ISTEXT(G584),"",B584))</f>
        <v/>
      </c>
      <c r="D584" s="2" t="s">
        <v>0</v>
      </c>
      <c r="E584" s="2" t="s">
        <v>0</v>
      </c>
      <c r="F584" s="2" t="s">
        <v>0</v>
      </c>
      <c r="G584" s="39">
        <f>SUM(J584:T584)</f>
        <v>0</v>
      </c>
      <c r="H584" s="37" t="s">
        <v>428</v>
      </c>
      <c r="I584" s="38"/>
      <c r="J584" s="39"/>
      <c r="K584" s="43" t="s">
        <v>26</v>
      </c>
      <c r="L584" s="39"/>
      <c r="M584" s="39"/>
      <c r="N584" s="39"/>
      <c r="O584" s="39"/>
      <c r="P584" s="39"/>
      <c r="Q584" s="39"/>
      <c r="R584" s="43" t="s">
        <v>26</v>
      </c>
      <c r="S584" s="45"/>
      <c r="T584" s="45"/>
      <c r="U584" s="9"/>
      <c r="V584" s="9"/>
      <c r="W584" s="9"/>
      <c r="X584" s="9"/>
      <c r="Y584" s="9"/>
      <c r="Z584" s="9"/>
      <c r="AA584" s="9"/>
      <c r="AB584" s="9"/>
      <c r="AC584" s="9"/>
      <c r="AD584" s="9"/>
      <c r="AE584" s="9"/>
      <c r="AF584" s="9"/>
      <c r="AG584" s="9"/>
    </row>
    <row r="585" spans="1:1025" customHeight="1" ht="21.6">
      <c r="A585" s="2" t="s">
        <v>0</v>
      </c>
      <c r="B585" s="2">
        <v>571</v>
      </c>
      <c r="C585" s="2" t="str">
        <f>IF(G585=0,"",IF(ISTEXT(G585),"",B585))</f>
        <v/>
      </c>
      <c r="D585" s="2" t="s">
        <v>0</v>
      </c>
      <c r="E585" s="2" t="s">
        <v>0</v>
      </c>
      <c r="F585" s="2" t="s">
        <v>0</v>
      </c>
      <c r="G585" s="39">
        <f>SUM(J585:T585)</f>
        <v>0</v>
      </c>
      <c r="H585" s="37" t="s">
        <v>479</v>
      </c>
      <c r="I585" s="38"/>
      <c r="J585" s="39"/>
      <c r="K585" s="45" t="s">
        <v>66</v>
      </c>
      <c r="L585" s="39"/>
      <c r="M585" s="39"/>
      <c r="N585" s="39"/>
      <c r="O585" s="39"/>
      <c r="P585" s="39"/>
      <c r="Q585" s="43" t="s">
        <v>26</v>
      </c>
      <c r="R585" s="45" t="s">
        <v>66</v>
      </c>
      <c r="S585" s="45"/>
      <c r="T585" s="45"/>
      <c r="U585" s="9"/>
      <c r="V585" s="9"/>
      <c r="W585" s="9"/>
      <c r="X585" s="9"/>
      <c r="Y585" s="9"/>
      <c r="Z585" s="9"/>
      <c r="AA585" s="9"/>
      <c r="AB585" s="9"/>
      <c r="AC585" s="9"/>
      <c r="AD585" s="9"/>
      <c r="AE585" s="9"/>
      <c r="AF585" s="9"/>
      <c r="AG585" s="9"/>
    </row>
    <row r="586" spans="1:1025" customHeight="1" ht="21.6">
      <c r="A586" s="2" t="s">
        <v>0</v>
      </c>
      <c r="B586" s="2">
        <v>572</v>
      </c>
      <c r="C586" s="2" t="str">
        <f>IF(G586=0,"",IF(ISTEXT(G586),"",B586))</f>
        <v/>
      </c>
      <c r="D586" s="2" t="s">
        <v>0</v>
      </c>
      <c r="E586" s="2" t="s">
        <v>0</v>
      </c>
      <c r="F586" s="2" t="s">
        <v>0</v>
      </c>
      <c r="G586" s="39">
        <f>SUM(J586:T586)</f>
        <v>0</v>
      </c>
      <c r="H586" s="37" t="s">
        <v>656</v>
      </c>
      <c r="I586" s="38"/>
      <c r="J586" s="39"/>
      <c r="K586" s="45" t="s">
        <v>66</v>
      </c>
      <c r="L586" s="39"/>
      <c r="M586" s="39"/>
      <c r="N586" s="39"/>
      <c r="O586" s="39"/>
      <c r="P586" s="39"/>
      <c r="Q586" s="39"/>
      <c r="R586" s="45" t="s">
        <v>66</v>
      </c>
      <c r="S586" s="45"/>
      <c r="T586" s="45"/>
      <c r="U586" s="9"/>
      <c r="V586" s="9"/>
      <c r="W586" s="9"/>
      <c r="X586" s="9"/>
      <c r="Y586" s="9"/>
      <c r="Z586" s="9"/>
      <c r="AA586" s="9"/>
      <c r="AB586" s="9"/>
      <c r="AC586" s="9"/>
      <c r="AD586" s="9"/>
      <c r="AE586" s="9"/>
      <c r="AF586" s="9"/>
      <c r="AG586" s="9"/>
    </row>
    <row r="587" spans="1:1025" customHeight="1" ht="21.6">
      <c r="A587" s="2" t="s">
        <v>0</v>
      </c>
      <c r="B587" s="2">
        <v>573</v>
      </c>
      <c r="C587" s="2" t="str">
        <f>IF(SUM(G588:G619)&gt;0,B587,"")</f>
        <v/>
      </c>
      <c r="D587" s="2">
        <v>1</v>
      </c>
      <c r="E587" s="2" t="s">
        <v>0</v>
      </c>
      <c r="F587" s="2" t="s">
        <v>0</v>
      </c>
      <c r="G587" s="48"/>
      <c r="H587" s="48" t="s">
        <v>657</v>
      </c>
      <c r="I587" s="48"/>
      <c r="J587" s="48"/>
      <c r="K587" s="48"/>
      <c r="L587" s="48"/>
      <c r="M587" s="48"/>
      <c r="N587" s="48"/>
      <c r="O587" s="48"/>
      <c r="P587" s="48"/>
      <c r="Q587" s="48"/>
      <c r="R587" s="48"/>
      <c r="S587" s="48"/>
      <c r="T587" s="49">
        <f>SUM(G588:G619)</f>
        <v>0</v>
      </c>
      <c r="U587" s="9"/>
      <c r="V587" s="9"/>
      <c r="W587" s="9"/>
      <c r="X587" s="9"/>
      <c r="Y587" s="9"/>
      <c r="Z587" s="9"/>
      <c r="AA587" s="9"/>
      <c r="AB587" s="9"/>
      <c r="AC587" s="9"/>
      <c r="AD587" s="9"/>
      <c r="AE587" s="9"/>
      <c r="AF587" s="9"/>
      <c r="AG587" s="9"/>
    </row>
    <row r="588" spans="1:1025" customHeight="1" ht="21.6">
      <c r="A588" s="2" t="s">
        <v>0</v>
      </c>
      <c r="B588" s="2">
        <v>574</v>
      </c>
      <c r="C588" s="2" t="str">
        <f>IF(SUM(C589:C591)&gt;0,B588,"")</f>
        <v/>
      </c>
      <c r="D588" s="2">
        <v>2</v>
      </c>
      <c r="E588" s="2" t="s">
        <v>53</v>
      </c>
      <c r="F588" s="2" t="s">
        <v>54</v>
      </c>
      <c r="G588" s="58" t="s">
        <v>55</v>
      </c>
      <c r="H588" s="51" t="s">
        <v>658</v>
      </c>
      <c r="I588" s="58"/>
      <c r="J588" s="58" t="s">
        <v>57</v>
      </c>
      <c r="K588" s="58" t="s">
        <v>428</v>
      </c>
      <c r="L588" s="58" t="s">
        <v>429</v>
      </c>
      <c r="M588" s="58" t="s">
        <v>659</v>
      </c>
      <c r="N588" s="58"/>
      <c r="O588" s="58"/>
      <c r="P588" s="58"/>
      <c r="Q588" s="58"/>
      <c r="R588" s="58"/>
      <c r="S588" s="58"/>
      <c r="T588" s="58"/>
      <c r="U588" s="9"/>
      <c r="V588" s="9"/>
      <c r="W588" s="9"/>
      <c r="X588" s="9"/>
      <c r="Y588" s="9"/>
      <c r="Z588" s="9"/>
      <c r="AA588" s="9"/>
      <c r="AB588" s="9"/>
      <c r="AC588" s="9"/>
      <c r="AD588" s="9"/>
      <c r="AE588" s="9"/>
      <c r="AF588" s="9"/>
      <c r="AG588" s="9"/>
    </row>
    <row r="589" spans="1:1025" customHeight="1" ht="21.6">
      <c r="A589" s="2" t="s">
        <v>0</v>
      </c>
      <c r="B589" s="2">
        <v>575</v>
      </c>
      <c r="C589" s="2" t="str">
        <f>IF(G589=0,"",IF(ISTEXT(G589),"",B589))</f>
        <v/>
      </c>
      <c r="D589" s="2" t="s">
        <v>0</v>
      </c>
      <c r="E589" s="2" t="s">
        <v>0</v>
      </c>
      <c r="F589" s="2" t="s">
        <v>0</v>
      </c>
      <c r="G589" s="39">
        <f>SUM(J589:T589)</f>
        <v>0</v>
      </c>
      <c r="H589" s="37" t="s">
        <v>57</v>
      </c>
      <c r="I589" s="38"/>
      <c r="J589" s="39"/>
      <c r="K589" s="39"/>
      <c r="L589" s="39"/>
      <c r="M589" s="39"/>
      <c r="N589" s="58"/>
      <c r="O589" s="58"/>
      <c r="P589" s="58"/>
      <c r="Q589" s="58"/>
      <c r="R589" s="58"/>
      <c r="S589" s="58"/>
      <c r="T589" s="58"/>
      <c r="U589" s="9"/>
      <c r="V589" s="9"/>
      <c r="W589" s="9"/>
      <c r="X589" s="9"/>
      <c r="Y589" s="9"/>
      <c r="Z589" s="9"/>
      <c r="AA589" s="9"/>
      <c r="AB589" s="9"/>
      <c r="AC589" s="9"/>
      <c r="AD589" s="9"/>
      <c r="AE589" s="9"/>
      <c r="AF589" s="9"/>
      <c r="AG589" s="9"/>
    </row>
    <row r="590" spans="1:1025" customHeight="1" ht="21.6">
      <c r="A590" s="2" t="s">
        <v>0</v>
      </c>
      <c r="B590" s="2">
        <v>576</v>
      </c>
      <c r="C590" s="2" t="str">
        <f>IF(G590=0,"",IF(ISTEXT(G590),"",B590))</f>
        <v/>
      </c>
      <c r="D590" s="2" t="s">
        <v>0</v>
      </c>
      <c r="E590" s="2" t="s">
        <v>0</v>
      </c>
      <c r="F590" s="2" t="s">
        <v>0</v>
      </c>
      <c r="G590" s="39">
        <f>SUM(J590:T590)</f>
        <v>0</v>
      </c>
      <c r="H590" s="37" t="s">
        <v>660</v>
      </c>
      <c r="I590" s="38"/>
      <c r="J590" s="39"/>
      <c r="K590" s="43" t="s">
        <v>26</v>
      </c>
      <c r="L590" s="43" t="s">
        <v>26</v>
      </c>
      <c r="M590" s="39"/>
      <c r="N590" s="58"/>
      <c r="O590" s="58"/>
      <c r="P590" s="58"/>
      <c r="Q590" s="58"/>
      <c r="R590" s="58"/>
      <c r="S590" s="58"/>
      <c r="T590" s="58"/>
      <c r="U590" s="9"/>
      <c r="V590" s="9"/>
      <c r="W590" s="9"/>
      <c r="X590" s="9"/>
      <c r="Y590" s="9"/>
      <c r="Z590" s="9"/>
      <c r="AA590" s="9"/>
      <c r="AB590" s="9"/>
      <c r="AC590" s="9"/>
      <c r="AD590" s="9"/>
      <c r="AE590" s="9"/>
      <c r="AF590" s="9"/>
      <c r="AG590" s="9"/>
    </row>
    <row r="591" spans="1:1025" customHeight="1" ht="21.6">
      <c r="A591" s="2" t="s">
        <v>0</v>
      </c>
      <c r="B591" s="2">
        <v>577</v>
      </c>
      <c r="C591" s="2" t="str">
        <f>IF(G591=0,"",IF(ISTEXT(G591),"",B591))</f>
        <v/>
      </c>
      <c r="D591" s="2" t="s">
        <v>0</v>
      </c>
      <c r="E591" s="2" t="s">
        <v>0</v>
      </c>
      <c r="F591" s="2" t="s">
        <v>0</v>
      </c>
      <c r="G591" s="39">
        <f>SUM(J591:T591)</f>
        <v>0</v>
      </c>
      <c r="H591" s="37" t="s">
        <v>661</v>
      </c>
      <c r="I591" s="38"/>
      <c r="J591" s="39"/>
      <c r="K591" s="39"/>
      <c r="L591" s="39"/>
      <c r="M591" s="39"/>
      <c r="N591" s="58"/>
      <c r="O591" s="58"/>
      <c r="P591" s="58"/>
      <c r="Q591" s="58"/>
      <c r="R591" s="58"/>
      <c r="S591" s="58"/>
      <c r="T591" s="58"/>
      <c r="U591" s="9"/>
      <c r="V591" s="9"/>
      <c r="W591" s="9"/>
      <c r="X591" s="9"/>
      <c r="Y591" s="9"/>
      <c r="Z591" s="9"/>
      <c r="AA591" s="9"/>
      <c r="AB591" s="9"/>
      <c r="AC591" s="9"/>
      <c r="AD591" s="9"/>
      <c r="AE591" s="9"/>
      <c r="AF591" s="9"/>
      <c r="AG591" s="9"/>
    </row>
    <row r="592" spans="1:1025" customHeight="1" ht="21.6">
      <c r="A592" s="2" t="s">
        <v>0</v>
      </c>
      <c r="B592" s="2">
        <v>578</v>
      </c>
      <c r="C592" s="2" t="str">
        <f>IF(SUM(C593:C597)&gt;0,B592,"")</f>
        <v/>
      </c>
      <c r="D592" s="2">
        <v>2</v>
      </c>
      <c r="E592" s="2" t="s">
        <v>53</v>
      </c>
      <c r="F592" s="2" t="s">
        <v>54</v>
      </c>
      <c r="G592" s="58" t="s">
        <v>55</v>
      </c>
      <c r="H592" s="51" t="s">
        <v>662</v>
      </c>
      <c r="I592" s="58"/>
      <c r="J592" s="58" t="s">
        <v>57</v>
      </c>
      <c r="K592" s="58" t="s">
        <v>631</v>
      </c>
      <c r="L592" s="58" t="s">
        <v>632</v>
      </c>
      <c r="M592" s="58" t="s">
        <v>633</v>
      </c>
      <c r="N592" s="58" t="s">
        <v>634</v>
      </c>
      <c r="O592" s="58" t="s">
        <v>635</v>
      </c>
      <c r="P592" s="58" t="s">
        <v>636</v>
      </c>
      <c r="Q592" s="58" t="s">
        <v>637</v>
      </c>
      <c r="R592" s="58" t="s">
        <v>638</v>
      </c>
      <c r="S592" s="58" t="s">
        <v>639</v>
      </c>
      <c r="T592" s="58" t="s">
        <v>640</v>
      </c>
      <c r="U592" s="9"/>
      <c r="V592" s="9"/>
      <c r="W592" s="9"/>
      <c r="X592" s="9"/>
      <c r="Y592" s="9"/>
      <c r="Z592" s="9"/>
      <c r="AA592" s="9"/>
      <c r="AB592" s="9"/>
      <c r="AC592" s="9"/>
      <c r="AD592" s="9"/>
      <c r="AE592" s="9"/>
      <c r="AF592" s="9"/>
      <c r="AG592" s="9"/>
    </row>
    <row r="593" spans="1:1025" customHeight="1" ht="21.6">
      <c r="A593" s="2" t="s">
        <v>0</v>
      </c>
      <c r="B593" s="2">
        <v>579</v>
      </c>
      <c r="C593" s="2" t="str">
        <f>IF(G593=0,"",IF(ISTEXT(G593),"",B593))</f>
        <v/>
      </c>
      <c r="D593" s="2" t="s">
        <v>0</v>
      </c>
      <c r="E593" s="2" t="s">
        <v>0</v>
      </c>
      <c r="F593" s="2" t="s">
        <v>0</v>
      </c>
      <c r="G593" s="39">
        <f>SUM(J593:T593)</f>
        <v>0</v>
      </c>
      <c r="H593" s="37" t="s">
        <v>57</v>
      </c>
      <c r="I593" s="38"/>
      <c r="J593" s="39"/>
      <c r="K593" s="39"/>
      <c r="L593" s="39"/>
      <c r="M593" s="39"/>
      <c r="N593" s="43" t="s">
        <v>26</v>
      </c>
      <c r="O593" s="43" t="s">
        <v>26</v>
      </c>
      <c r="P593" s="39"/>
      <c r="Q593" s="43" t="s">
        <v>26</v>
      </c>
      <c r="R593" s="43" t="s">
        <v>26</v>
      </c>
      <c r="S593" s="45" t="s">
        <v>66</v>
      </c>
      <c r="T593" s="45" t="s">
        <v>66</v>
      </c>
      <c r="U593" s="9"/>
      <c r="V593" s="9"/>
      <c r="W593" s="9"/>
      <c r="X593" s="9"/>
      <c r="Y593" s="9"/>
      <c r="Z593" s="9"/>
      <c r="AA593" s="9"/>
      <c r="AB593" s="9"/>
      <c r="AC593" s="9"/>
      <c r="AD593" s="9"/>
      <c r="AE593" s="9"/>
      <c r="AF593" s="9"/>
      <c r="AG593" s="9"/>
    </row>
    <row r="594" spans="1:1025" customHeight="1" ht="21.6">
      <c r="A594" s="2" t="s">
        <v>0</v>
      </c>
      <c r="B594" s="2">
        <v>580</v>
      </c>
      <c r="C594" s="2" t="str">
        <f>IF(G594=0,"",IF(ISTEXT(G594),"",B594))</f>
        <v/>
      </c>
      <c r="D594" s="2" t="s">
        <v>0</v>
      </c>
      <c r="E594" s="2" t="s">
        <v>0</v>
      </c>
      <c r="F594" s="2" t="s">
        <v>0</v>
      </c>
      <c r="G594" s="39">
        <f>SUM(J594:T594)</f>
        <v>0</v>
      </c>
      <c r="H594" s="37" t="s">
        <v>428</v>
      </c>
      <c r="I594" s="38"/>
      <c r="J594" s="39"/>
      <c r="K594" s="39"/>
      <c r="L594" s="39"/>
      <c r="M594" s="39"/>
      <c r="N594" s="43" t="s">
        <v>26</v>
      </c>
      <c r="O594" s="43" t="s">
        <v>26</v>
      </c>
      <c r="P594" s="43" t="s">
        <v>26</v>
      </c>
      <c r="Q594" s="43" t="s">
        <v>26</v>
      </c>
      <c r="R594" s="43" t="s">
        <v>26</v>
      </c>
      <c r="S594" s="45"/>
      <c r="T594" s="45"/>
      <c r="U594" s="9"/>
      <c r="V594" s="9"/>
      <c r="W594" s="9"/>
      <c r="X594" s="9"/>
      <c r="Y594" s="9"/>
      <c r="Z594" s="9"/>
      <c r="AA594" s="9"/>
      <c r="AB594" s="9"/>
      <c r="AC594" s="9"/>
      <c r="AD594" s="9"/>
      <c r="AE594" s="9"/>
      <c r="AF594" s="9"/>
      <c r="AG594" s="9"/>
    </row>
    <row r="595" spans="1:1025" customHeight="1" ht="21.6">
      <c r="A595" s="2" t="s">
        <v>0</v>
      </c>
      <c r="B595" s="2">
        <v>581</v>
      </c>
      <c r="C595" s="2" t="str">
        <f>IF(G595=0,"",IF(ISTEXT(G595),"",B595))</f>
        <v/>
      </c>
      <c r="D595" s="2" t="s">
        <v>0</v>
      </c>
      <c r="E595" s="2" t="s">
        <v>0</v>
      </c>
      <c r="F595" s="2" t="s">
        <v>0</v>
      </c>
      <c r="G595" s="39">
        <f>SUM(J595:T595)</f>
        <v>0</v>
      </c>
      <c r="H595" s="37" t="s">
        <v>429</v>
      </c>
      <c r="I595" s="38"/>
      <c r="J595" s="39"/>
      <c r="K595" s="39"/>
      <c r="L595" s="39"/>
      <c r="M595" s="43" t="s">
        <v>26</v>
      </c>
      <c r="N595" s="43" t="s">
        <v>26</v>
      </c>
      <c r="O595" s="43" t="s">
        <v>26</v>
      </c>
      <c r="P595" s="43" t="s">
        <v>26</v>
      </c>
      <c r="Q595" s="43" t="s">
        <v>26</v>
      </c>
      <c r="R595" s="45" t="s">
        <v>66</v>
      </c>
      <c r="S595" s="45"/>
      <c r="T595" s="45"/>
      <c r="U595" s="9"/>
      <c r="V595" s="9"/>
      <c r="W595" s="9"/>
      <c r="X595" s="9"/>
      <c r="Y595" s="9"/>
      <c r="Z595" s="9"/>
      <c r="AA595" s="9"/>
      <c r="AB595" s="9"/>
      <c r="AC595" s="9"/>
      <c r="AD595" s="9"/>
      <c r="AE595" s="9"/>
      <c r="AF595" s="9"/>
      <c r="AG595" s="9"/>
    </row>
    <row r="596" spans="1:1025" customHeight="1" ht="21.6">
      <c r="A596" s="2" t="s">
        <v>0</v>
      </c>
      <c r="B596" s="2">
        <v>582</v>
      </c>
      <c r="C596" s="2" t="str">
        <f>IF(G596=0,"",IF(ISTEXT(G596),"",B596))</f>
        <v/>
      </c>
      <c r="D596" s="2" t="s">
        <v>0</v>
      </c>
      <c r="E596" s="2" t="s">
        <v>0</v>
      </c>
      <c r="F596" s="2" t="s">
        <v>0</v>
      </c>
      <c r="G596" s="39">
        <f>SUM(J596:T596)</f>
        <v>0</v>
      </c>
      <c r="H596" s="37" t="s">
        <v>514</v>
      </c>
      <c r="I596" s="38"/>
      <c r="J596" s="39"/>
      <c r="K596" s="39"/>
      <c r="L596" s="39"/>
      <c r="M596" s="39"/>
      <c r="N596" s="43" t="s">
        <v>26</v>
      </c>
      <c r="O596" s="43" t="s">
        <v>26</v>
      </c>
      <c r="P596" s="43" t="s">
        <v>26</v>
      </c>
      <c r="Q596" s="43" t="s">
        <v>26</v>
      </c>
      <c r="R596" s="45" t="s">
        <v>66</v>
      </c>
      <c r="S596" s="45"/>
      <c r="T596" s="45"/>
      <c r="U596" s="9"/>
      <c r="V596" s="9"/>
      <c r="W596" s="9"/>
      <c r="X596" s="9"/>
      <c r="Y596" s="9"/>
      <c r="Z596" s="9"/>
      <c r="AA596" s="9"/>
      <c r="AB596" s="9"/>
      <c r="AC596" s="9"/>
      <c r="AD596" s="9"/>
      <c r="AE596" s="9"/>
      <c r="AF596" s="9"/>
      <c r="AG596" s="9"/>
    </row>
    <row r="597" spans="1:1025" customHeight="1" ht="21.6">
      <c r="A597" s="2" t="s">
        <v>0</v>
      </c>
      <c r="B597" s="2">
        <v>583</v>
      </c>
      <c r="C597" s="2" t="str">
        <f>IF(G597=0,"",IF(ISTEXT(G597),"",B597))</f>
        <v/>
      </c>
      <c r="D597" s="2" t="s">
        <v>0</v>
      </c>
      <c r="E597" s="2" t="s">
        <v>0</v>
      </c>
      <c r="F597" s="2" t="s">
        <v>0</v>
      </c>
      <c r="G597" s="39">
        <f>SUM(J597:T597)</f>
        <v>0</v>
      </c>
      <c r="H597" s="37" t="s">
        <v>471</v>
      </c>
      <c r="I597" s="38"/>
      <c r="J597" s="39"/>
      <c r="K597" s="43" t="s">
        <v>26</v>
      </c>
      <c r="L597" s="43" t="s">
        <v>26</v>
      </c>
      <c r="M597" s="43" t="s">
        <v>26</v>
      </c>
      <c r="N597" s="43" t="s">
        <v>26</v>
      </c>
      <c r="O597" s="43" t="s">
        <v>26</v>
      </c>
      <c r="P597" s="43" t="s">
        <v>26</v>
      </c>
      <c r="Q597" s="43" t="s">
        <v>26</v>
      </c>
      <c r="R597" s="45" t="s">
        <v>66</v>
      </c>
      <c r="S597" s="45"/>
      <c r="T597" s="45"/>
      <c r="U597" s="9"/>
      <c r="V597" s="9"/>
      <c r="W597" s="9"/>
      <c r="X597" s="9"/>
      <c r="Y597" s="9"/>
      <c r="Z597" s="9"/>
      <c r="AA597" s="9"/>
      <c r="AB597" s="9"/>
      <c r="AC597" s="9"/>
      <c r="AD597" s="9"/>
      <c r="AE597" s="9"/>
      <c r="AF597" s="9"/>
      <c r="AG597" s="9"/>
    </row>
    <row r="598" spans="1:1025" customHeight="1" ht="21.6">
      <c r="A598" s="2" t="s">
        <v>0</v>
      </c>
      <c r="B598" s="2">
        <v>584</v>
      </c>
      <c r="C598" s="2" t="str">
        <f>IF(SUM(C599:C606)&gt;0,B598,"")</f>
        <v/>
      </c>
      <c r="D598" s="2">
        <v>2</v>
      </c>
      <c r="E598" s="2" t="s">
        <v>53</v>
      </c>
      <c r="F598" s="2" t="s">
        <v>54</v>
      </c>
      <c r="G598" s="58" t="s">
        <v>55</v>
      </c>
      <c r="H598" s="51" t="s">
        <v>663</v>
      </c>
      <c r="I598" s="58"/>
      <c r="J598" s="58" t="s">
        <v>57</v>
      </c>
      <c r="K598" s="58" t="s">
        <v>631</v>
      </c>
      <c r="L598" s="58" t="s">
        <v>632</v>
      </c>
      <c r="M598" s="58" t="s">
        <v>633</v>
      </c>
      <c r="N598" s="58" t="s">
        <v>634</v>
      </c>
      <c r="O598" s="58" t="s">
        <v>635</v>
      </c>
      <c r="P598" s="58" t="s">
        <v>636</v>
      </c>
      <c r="Q598" s="58" t="s">
        <v>637</v>
      </c>
      <c r="R598" s="58" t="s">
        <v>638</v>
      </c>
      <c r="S598" s="58" t="s">
        <v>639</v>
      </c>
      <c r="T598" s="58" t="s">
        <v>640</v>
      </c>
      <c r="U598" s="9"/>
      <c r="V598" s="9"/>
      <c r="W598" s="9"/>
      <c r="X598" s="9"/>
      <c r="Y598" s="9"/>
      <c r="Z598" s="9"/>
      <c r="AA598" s="9"/>
      <c r="AB598" s="9"/>
      <c r="AC598" s="9"/>
      <c r="AD598" s="9"/>
      <c r="AE598" s="9"/>
      <c r="AF598" s="9"/>
      <c r="AG598" s="9"/>
    </row>
    <row r="599" spans="1:1025" customHeight="1" ht="21.6">
      <c r="A599" s="2" t="s">
        <v>0</v>
      </c>
      <c r="B599" s="2">
        <v>585</v>
      </c>
      <c r="C599" s="2" t="str">
        <f>IF(G599=0,"",IF(ISTEXT(G599),"",B599))</f>
        <v/>
      </c>
      <c r="D599" s="2" t="s">
        <v>0</v>
      </c>
      <c r="E599" s="2" t="s">
        <v>0</v>
      </c>
      <c r="F599" s="2" t="s">
        <v>0</v>
      </c>
      <c r="G599" s="39">
        <f>SUM(J599:T599)</f>
        <v>0</v>
      </c>
      <c r="H599" s="37" t="s">
        <v>57</v>
      </c>
      <c r="I599" s="38"/>
      <c r="J599" s="39"/>
      <c r="K599" s="39"/>
      <c r="L599" s="39"/>
      <c r="M599" s="39"/>
      <c r="N599" s="39"/>
      <c r="O599" s="39"/>
      <c r="P599" s="43" t="s">
        <v>26</v>
      </c>
      <c r="Q599" s="43" t="s">
        <v>26</v>
      </c>
      <c r="R599" s="45" t="s">
        <v>66</v>
      </c>
      <c r="S599" s="45" t="s">
        <v>66</v>
      </c>
      <c r="T599" s="45" t="s">
        <v>66</v>
      </c>
      <c r="U599" s="9"/>
      <c r="V599" s="9"/>
      <c r="W599" s="9"/>
      <c r="X599" s="9"/>
      <c r="Y599" s="9"/>
      <c r="Z599" s="9"/>
      <c r="AA599" s="9"/>
      <c r="AB599" s="9"/>
      <c r="AC599" s="9"/>
      <c r="AD599" s="9"/>
      <c r="AE599" s="9"/>
      <c r="AF599" s="9"/>
      <c r="AG599" s="9"/>
    </row>
    <row r="600" spans="1:1025" customHeight="1" ht="21.6">
      <c r="A600" s="2" t="s">
        <v>0</v>
      </c>
      <c r="B600" s="2">
        <v>586</v>
      </c>
      <c r="C600" s="2" t="str">
        <f>IF(G600=0,"",IF(ISTEXT(G600),"",B600))</f>
        <v/>
      </c>
      <c r="D600" s="2" t="s">
        <v>0</v>
      </c>
      <c r="E600" s="2" t="s">
        <v>0</v>
      </c>
      <c r="F600" s="2" t="s">
        <v>0</v>
      </c>
      <c r="G600" s="39">
        <f>SUM(J600:T600)</f>
        <v>0</v>
      </c>
      <c r="H600" s="37" t="s">
        <v>428</v>
      </c>
      <c r="I600" s="38"/>
      <c r="J600" s="39"/>
      <c r="K600" s="43" t="s">
        <v>26</v>
      </c>
      <c r="L600" s="39"/>
      <c r="M600" s="43" t="s">
        <v>26</v>
      </c>
      <c r="N600" s="43" t="s">
        <v>26</v>
      </c>
      <c r="O600" s="39"/>
      <c r="P600" s="43" t="s">
        <v>26</v>
      </c>
      <c r="Q600" s="43" t="s">
        <v>26</v>
      </c>
      <c r="R600" s="45" t="s">
        <v>66</v>
      </c>
      <c r="S600" s="45"/>
      <c r="T600" s="45"/>
      <c r="U600" s="9"/>
      <c r="V600" s="9"/>
      <c r="W600" s="9"/>
      <c r="X600" s="9"/>
      <c r="Y600" s="9"/>
      <c r="Z600" s="9"/>
      <c r="AA600" s="9"/>
      <c r="AB600" s="9"/>
      <c r="AC600" s="9"/>
      <c r="AD600" s="9"/>
      <c r="AE600" s="9"/>
      <c r="AF600" s="9"/>
      <c r="AG600" s="9"/>
    </row>
    <row r="601" spans="1:1025" customHeight="1" ht="21.6">
      <c r="A601" s="2" t="s">
        <v>0</v>
      </c>
      <c r="B601" s="2">
        <v>587</v>
      </c>
      <c r="C601" s="2" t="str">
        <f>IF(G601=0,"",IF(ISTEXT(G601),"",B601))</f>
        <v/>
      </c>
      <c r="D601" s="2" t="s">
        <v>0</v>
      </c>
      <c r="E601" s="2" t="s">
        <v>0</v>
      </c>
      <c r="F601" s="2" t="s">
        <v>0</v>
      </c>
      <c r="G601" s="39">
        <f>SUM(J601:T601)</f>
        <v>0</v>
      </c>
      <c r="H601" s="37" t="s">
        <v>514</v>
      </c>
      <c r="I601" s="38"/>
      <c r="J601" s="39"/>
      <c r="K601" s="39"/>
      <c r="L601" s="39"/>
      <c r="M601" s="43" t="s">
        <v>26</v>
      </c>
      <c r="N601" s="43" t="s">
        <v>26</v>
      </c>
      <c r="O601" s="39"/>
      <c r="P601" s="43" t="s">
        <v>26</v>
      </c>
      <c r="Q601" s="43" t="s">
        <v>26</v>
      </c>
      <c r="R601" s="45" t="s">
        <v>66</v>
      </c>
      <c r="S601" s="45"/>
      <c r="T601" s="45"/>
      <c r="U601" s="9"/>
      <c r="V601" s="9"/>
      <c r="W601" s="9"/>
      <c r="X601" s="9"/>
      <c r="Y601" s="9"/>
      <c r="Z601" s="9"/>
      <c r="AA601" s="9"/>
      <c r="AB601" s="9"/>
      <c r="AC601" s="9"/>
      <c r="AD601" s="9"/>
      <c r="AE601" s="9"/>
      <c r="AF601" s="9"/>
      <c r="AG601" s="9"/>
    </row>
    <row r="602" spans="1:1025" customHeight="1" ht="21.6">
      <c r="A602" s="2" t="s">
        <v>0</v>
      </c>
      <c r="B602" s="2">
        <v>588</v>
      </c>
      <c r="C602" s="2" t="str">
        <f>IF(G602=0,"",IF(ISTEXT(G602),"",B602))</f>
        <v/>
      </c>
      <c r="D602" s="2" t="s">
        <v>0</v>
      </c>
      <c r="E602" s="2" t="s">
        <v>0</v>
      </c>
      <c r="F602" s="2" t="s">
        <v>0</v>
      </c>
      <c r="G602" s="39">
        <f>SUM(J602:T602)</f>
        <v>0</v>
      </c>
      <c r="H602" s="37" t="s">
        <v>471</v>
      </c>
      <c r="I602" s="38"/>
      <c r="J602" s="39"/>
      <c r="K602" s="43" t="s">
        <v>26</v>
      </c>
      <c r="L602" s="39"/>
      <c r="M602" s="43" t="s">
        <v>26</v>
      </c>
      <c r="N602" s="43" t="s">
        <v>26</v>
      </c>
      <c r="O602" s="43" t="s">
        <v>26</v>
      </c>
      <c r="P602" s="43" t="s">
        <v>26</v>
      </c>
      <c r="Q602" s="43" t="s">
        <v>26</v>
      </c>
      <c r="R602" s="45" t="s">
        <v>66</v>
      </c>
      <c r="S602" s="45"/>
      <c r="T602" s="45"/>
      <c r="U602" s="9"/>
      <c r="V602" s="9"/>
      <c r="W602" s="9"/>
      <c r="X602" s="9"/>
      <c r="Y602" s="9"/>
      <c r="Z602" s="9"/>
      <c r="AA602" s="9"/>
      <c r="AB602" s="9"/>
      <c r="AC602" s="9"/>
      <c r="AD602" s="9"/>
      <c r="AE602" s="9"/>
      <c r="AF602" s="9"/>
      <c r="AG602" s="9"/>
    </row>
    <row r="603" spans="1:1025" customHeight="1" ht="21.6">
      <c r="A603" s="2" t="s">
        <v>0</v>
      </c>
      <c r="B603" s="2">
        <v>589</v>
      </c>
      <c r="C603" s="2" t="str">
        <f>IF(G603=0,"",IF(ISTEXT(G603),"",B603))</f>
        <v/>
      </c>
      <c r="D603" s="2" t="s">
        <v>0</v>
      </c>
      <c r="E603" s="2" t="s">
        <v>0</v>
      </c>
      <c r="F603" s="2" t="s">
        <v>0</v>
      </c>
      <c r="G603" s="39">
        <f>SUM(J603:T603)</f>
        <v>0</v>
      </c>
      <c r="H603" s="37" t="s">
        <v>599</v>
      </c>
      <c r="I603" s="38"/>
      <c r="J603" s="39"/>
      <c r="K603" s="43" t="s">
        <v>26</v>
      </c>
      <c r="L603" s="39"/>
      <c r="M603" s="43" t="s">
        <v>26</v>
      </c>
      <c r="N603" s="43" t="s">
        <v>26</v>
      </c>
      <c r="O603" s="43" t="s">
        <v>26</v>
      </c>
      <c r="P603" s="43" t="s">
        <v>26</v>
      </c>
      <c r="Q603" s="43" t="s">
        <v>26</v>
      </c>
      <c r="R603" s="45" t="s">
        <v>66</v>
      </c>
      <c r="S603" s="45"/>
      <c r="T603" s="45"/>
      <c r="U603" s="9"/>
      <c r="V603" s="9"/>
      <c r="W603" s="9"/>
      <c r="X603" s="9"/>
      <c r="Y603" s="9"/>
      <c r="Z603" s="9"/>
      <c r="AA603" s="9"/>
      <c r="AB603" s="9"/>
      <c r="AC603" s="9"/>
      <c r="AD603" s="9"/>
      <c r="AE603" s="9"/>
      <c r="AF603" s="9"/>
      <c r="AG603" s="9"/>
    </row>
    <row r="604" spans="1:1025" customHeight="1" ht="21.6">
      <c r="A604" s="2" t="s">
        <v>0</v>
      </c>
      <c r="B604" s="2">
        <v>590</v>
      </c>
      <c r="C604" s="2" t="str">
        <f>IF(G604=0,"",IF(ISTEXT(G604),"",B604))</f>
        <v/>
      </c>
      <c r="D604" s="2" t="s">
        <v>0</v>
      </c>
      <c r="E604" s="2" t="s">
        <v>0</v>
      </c>
      <c r="F604" s="2" t="s">
        <v>0</v>
      </c>
      <c r="G604" s="39">
        <f>SUM(J604:T604)</f>
        <v>0</v>
      </c>
      <c r="H604" s="37" t="s">
        <v>429</v>
      </c>
      <c r="I604" s="38"/>
      <c r="J604" s="39"/>
      <c r="K604" s="45" t="s">
        <v>66</v>
      </c>
      <c r="L604" s="43" t="s">
        <v>26</v>
      </c>
      <c r="M604" s="43" t="s">
        <v>26</v>
      </c>
      <c r="N604" s="43" t="s">
        <v>26</v>
      </c>
      <c r="O604" s="43" t="s">
        <v>26</v>
      </c>
      <c r="P604" s="43" t="s">
        <v>26</v>
      </c>
      <c r="Q604" s="45" t="s">
        <v>66</v>
      </c>
      <c r="R604" s="45" t="s">
        <v>66</v>
      </c>
      <c r="S604" s="45"/>
      <c r="T604" s="45"/>
      <c r="U604" s="9"/>
      <c r="V604" s="9"/>
      <c r="W604" s="9"/>
      <c r="X604" s="9"/>
      <c r="Y604" s="9"/>
      <c r="Z604" s="9"/>
      <c r="AA604" s="9"/>
      <c r="AB604" s="9"/>
      <c r="AC604" s="9"/>
      <c r="AD604" s="9"/>
      <c r="AE604" s="9"/>
      <c r="AF604" s="9"/>
      <c r="AG604" s="9"/>
    </row>
    <row r="605" spans="1:1025" customHeight="1" ht="21.6">
      <c r="A605" s="2" t="s">
        <v>0</v>
      </c>
      <c r="B605" s="2">
        <v>591</v>
      </c>
      <c r="C605" s="2" t="str">
        <f>IF(G605=0,"",IF(ISTEXT(G605),"",B605))</f>
        <v/>
      </c>
      <c r="D605" s="2" t="s">
        <v>0</v>
      </c>
      <c r="E605" s="2" t="s">
        <v>0</v>
      </c>
      <c r="F605" s="2" t="s">
        <v>0</v>
      </c>
      <c r="G605" s="39">
        <f>SUM(J605:T605)</f>
        <v>0</v>
      </c>
      <c r="H605" s="37" t="s">
        <v>474</v>
      </c>
      <c r="I605" s="38"/>
      <c r="J605" s="43" t="s">
        <v>26</v>
      </c>
      <c r="K605" s="45" t="s">
        <v>66</v>
      </c>
      <c r="L605" s="43" t="s">
        <v>26</v>
      </c>
      <c r="M605" s="43" t="s">
        <v>26</v>
      </c>
      <c r="N605" s="43" t="s">
        <v>26</v>
      </c>
      <c r="O605" s="43" t="s">
        <v>26</v>
      </c>
      <c r="P605" s="43" t="s">
        <v>26</v>
      </c>
      <c r="Q605" s="45" t="s">
        <v>66</v>
      </c>
      <c r="R605" s="45" t="s">
        <v>66</v>
      </c>
      <c r="S605" s="45"/>
      <c r="T605" s="45"/>
      <c r="U605" s="9"/>
      <c r="V605" s="9"/>
      <c r="W605" s="9"/>
      <c r="X605" s="9"/>
      <c r="Y605" s="9"/>
      <c r="Z605" s="9"/>
      <c r="AA605" s="9"/>
      <c r="AB605" s="9"/>
      <c r="AC605" s="9"/>
      <c r="AD605" s="9"/>
      <c r="AE605" s="9"/>
      <c r="AF605" s="9"/>
      <c r="AG605" s="9"/>
    </row>
    <row r="606" spans="1:1025" customHeight="1" ht="21.6">
      <c r="A606" s="2" t="s">
        <v>0</v>
      </c>
      <c r="B606" s="2">
        <v>592</v>
      </c>
      <c r="C606" s="2" t="str">
        <f>IF(G606=0,"",IF(ISTEXT(G606),"",B606))</f>
        <v/>
      </c>
      <c r="D606" s="2" t="s">
        <v>0</v>
      </c>
      <c r="E606" s="2" t="s">
        <v>0</v>
      </c>
      <c r="F606" s="2" t="s">
        <v>0</v>
      </c>
      <c r="G606" s="39">
        <f>SUM(J606:T606)</f>
        <v>0</v>
      </c>
      <c r="H606" s="37" t="s">
        <v>470</v>
      </c>
      <c r="I606" s="38"/>
      <c r="J606" s="39"/>
      <c r="K606" s="45" t="s">
        <v>66</v>
      </c>
      <c r="L606" s="39"/>
      <c r="M606" s="43" t="s">
        <v>26</v>
      </c>
      <c r="N606" s="43" t="s">
        <v>26</v>
      </c>
      <c r="O606" s="39"/>
      <c r="P606" s="43" t="s">
        <v>26</v>
      </c>
      <c r="Q606" s="45" t="s">
        <v>66</v>
      </c>
      <c r="R606" s="45" t="s">
        <v>66</v>
      </c>
      <c r="S606" s="45"/>
      <c r="T606" s="45"/>
      <c r="U606" s="9"/>
      <c r="V606" s="9"/>
      <c r="W606" s="9"/>
      <c r="X606" s="9"/>
      <c r="Y606" s="9"/>
      <c r="Z606" s="9"/>
      <c r="AA606" s="9"/>
      <c r="AB606" s="9"/>
      <c r="AC606" s="9"/>
      <c r="AD606" s="9"/>
      <c r="AE606" s="9"/>
      <c r="AF606" s="9"/>
      <c r="AG606" s="9"/>
    </row>
    <row r="607" spans="1:1025" customHeight="1" ht="21.6">
      <c r="A607" s="2" t="s">
        <v>0</v>
      </c>
      <c r="B607" s="2">
        <v>593</v>
      </c>
      <c r="C607" s="2" t="str">
        <f>IF(SUM(C608:C619)&gt;0,B607,"")</f>
        <v/>
      </c>
      <c r="D607" s="2">
        <v>2</v>
      </c>
      <c r="E607" s="2" t="s">
        <v>53</v>
      </c>
      <c r="F607" s="2" t="s">
        <v>54</v>
      </c>
      <c r="G607" s="58" t="s">
        <v>55</v>
      </c>
      <c r="H607" s="51" t="s">
        <v>664</v>
      </c>
      <c r="I607" s="58"/>
      <c r="J607" s="58" t="s">
        <v>57</v>
      </c>
      <c r="K607" s="58" t="s">
        <v>631</v>
      </c>
      <c r="L607" s="58" t="s">
        <v>632</v>
      </c>
      <c r="M607" s="58" t="s">
        <v>633</v>
      </c>
      <c r="N607" s="58" t="s">
        <v>634</v>
      </c>
      <c r="O607" s="58" t="s">
        <v>635</v>
      </c>
      <c r="P607" s="58" t="s">
        <v>636</v>
      </c>
      <c r="Q607" s="58" t="s">
        <v>637</v>
      </c>
      <c r="R607" s="58" t="s">
        <v>638</v>
      </c>
      <c r="S607" s="58" t="s">
        <v>639</v>
      </c>
      <c r="T607" s="58" t="s">
        <v>640</v>
      </c>
      <c r="U607" s="9"/>
      <c r="V607" s="9"/>
      <c r="W607" s="9"/>
      <c r="X607" s="9"/>
      <c r="Y607" s="9"/>
      <c r="Z607" s="9"/>
      <c r="AA607" s="9"/>
      <c r="AB607" s="9"/>
      <c r="AC607" s="9"/>
      <c r="AD607" s="9"/>
      <c r="AE607" s="9"/>
      <c r="AF607" s="9"/>
      <c r="AG607" s="9"/>
    </row>
    <row r="608" spans="1:1025" customHeight="1" ht="21.6">
      <c r="A608" s="2" t="s">
        <v>0</v>
      </c>
      <c r="B608" s="2">
        <v>594</v>
      </c>
      <c r="C608" s="2" t="str">
        <f>IF(G608=0,"",IF(ISTEXT(G608),"",B608))</f>
        <v/>
      </c>
      <c r="D608" s="2" t="s">
        <v>0</v>
      </c>
      <c r="E608" s="2" t="s">
        <v>0</v>
      </c>
      <c r="F608" s="2" t="s">
        <v>0</v>
      </c>
      <c r="G608" s="39">
        <f>SUM(J608:T608)</f>
        <v>0</v>
      </c>
      <c r="H608" s="37" t="s">
        <v>57</v>
      </c>
      <c r="I608" s="38"/>
      <c r="J608" s="39"/>
      <c r="K608" s="39"/>
      <c r="L608" s="39"/>
      <c r="M608" s="39"/>
      <c r="N608" s="39"/>
      <c r="O608" s="39"/>
      <c r="P608" s="39"/>
      <c r="Q608" s="39"/>
      <c r="R608" s="45" t="s">
        <v>66</v>
      </c>
      <c r="S608" s="45" t="s">
        <v>66</v>
      </c>
      <c r="T608" s="45" t="s">
        <v>66</v>
      </c>
      <c r="U608" s="9"/>
      <c r="V608" s="9"/>
      <c r="W608" s="9"/>
      <c r="X608" s="9"/>
      <c r="Y608" s="9"/>
      <c r="Z608" s="9"/>
      <c r="AA608" s="9"/>
      <c r="AB608" s="9"/>
      <c r="AC608" s="9"/>
      <c r="AD608" s="9"/>
      <c r="AE608" s="9"/>
      <c r="AF608" s="9"/>
      <c r="AG608" s="9"/>
    </row>
    <row r="609" spans="1:1025" customHeight="1" ht="21.6">
      <c r="A609" s="2" t="s">
        <v>0</v>
      </c>
      <c r="B609" s="2">
        <v>595</v>
      </c>
      <c r="C609" s="2" t="str">
        <f>IF(G609=0,"",IF(ISTEXT(G609),"",B609))</f>
        <v/>
      </c>
      <c r="D609" s="2" t="s">
        <v>0</v>
      </c>
      <c r="E609" s="2" t="s">
        <v>0</v>
      </c>
      <c r="F609" s="2" t="s">
        <v>0</v>
      </c>
      <c r="G609" s="39">
        <f>SUM(J609:T609)</f>
        <v>0</v>
      </c>
      <c r="H609" s="37" t="s">
        <v>428</v>
      </c>
      <c r="I609" s="38"/>
      <c r="J609" s="39"/>
      <c r="K609" s="39"/>
      <c r="L609" s="39"/>
      <c r="M609" s="43" t="s">
        <v>26</v>
      </c>
      <c r="N609" s="43" t="s">
        <v>26</v>
      </c>
      <c r="O609" s="39"/>
      <c r="P609" s="43" t="s">
        <v>26</v>
      </c>
      <c r="Q609" s="39"/>
      <c r="R609" s="45" t="s">
        <v>66</v>
      </c>
      <c r="S609" s="45"/>
      <c r="T609" s="45"/>
      <c r="U609" s="9"/>
      <c r="V609" s="9"/>
      <c r="W609" s="9"/>
      <c r="X609" s="9"/>
      <c r="Y609" s="9"/>
      <c r="Z609" s="9"/>
      <c r="AA609" s="9"/>
      <c r="AB609" s="9"/>
      <c r="AC609" s="9"/>
      <c r="AD609" s="9"/>
      <c r="AE609" s="9"/>
      <c r="AF609" s="9"/>
      <c r="AG609" s="9"/>
    </row>
    <row r="610" spans="1:1025" customHeight="1" ht="21.6">
      <c r="A610" s="2" t="s">
        <v>0</v>
      </c>
      <c r="B610" s="2">
        <v>596</v>
      </c>
      <c r="C610" s="2" t="str">
        <f>IF(G610=0,"",IF(ISTEXT(G610),"",B610))</f>
        <v/>
      </c>
      <c r="D610" s="2" t="s">
        <v>0</v>
      </c>
      <c r="E610" s="2" t="s">
        <v>0</v>
      </c>
      <c r="F610" s="2" t="s">
        <v>0</v>
      </c>
      <c r="G610" s="39">
        <f>SUM(J610:T610)</f>
        <v>0</v>
      </c>
      <c r="H610" s="37" t="s">
        <v>665</v>
      </c>
      <c r="I610" s="38"/>
      <c r="J610" s="39"/>
      <c r="K610" s="45" t="s">
        <v>66</v>
      </c>
      <c r="L610" s="43" t="s">
        <v>26</v>
      </c>
      <c r="M610" s="39"/>
      <c r="N610" s="43" t="s">
        <v>26</v>
      </c>
      <c r="O610" s="43" t="s">
        <v>26</v>
      </c>
      <c r="P610" s="43" t="s">
        <v>26</v>
      </c>
      <c r="Q610" s="43" t="s">
        <v>26</v>
      </c>
      <c r="R610" s="45" t="s">
        <v>66</v>
      </c>
      <c r="S610" s="45"/>
      <c r="T610" s="45"/>
      <c r="U610" s="9"/>
      <c r="V610" s="9"/>
      <c r="W610" s="9"/>
      <c r="X610" s="9"/>
      <c r="Y610" s="9"/>
      <c r="Z610" s="9"/>
      <c r="AA610" s="9"/>
      <c r="AB610" s="9"/>
      <c r="AC610" s="9"/>
      <c r="AD610" s="9"/>
      <c r="AE610" s="9"/>
      <c r="AF610" s="9"/>
      <c r="AG610" s="9"/>
    </row>
    <row r="611" spans="1:1025" customHeight="1" ht="21.6">
      <c r="A611" s="2" t="s">
        <v>0</v>
      </c>
      <c r="B611" s="2">
        <v>597</v>
      </c>
      <c r="C611" s="2" t="str">
        <f>IF(G611=0,"",IF(ISTEXT(G611),"",B611))</f>
        <v/>
      </c>
      <c r="D611" s="2" t="s">
        <v>0</v>
      </c>
      <c r="E611" s="2" t="s">
        <v>0</v>
      </c>
      <c r="F611" s="2" t="s">
        <v>0</v>
      </c>
      <c r="G611" s="39">
        <f>SUM(J611:T611)</f>
        <v>0</v>
      </c>
      <c r="H611" s="37" t="s">
        <v>514</v>
      </c>
      <c r="I611" s="38"/>
      <c r="J611" s="39"/>
      <c r="K611" s="45" t="s">
        <v>66</v>
      </c>
      <c r="L611" s="39"/>
      <c r="M611" s="43" t="s">
        <v>26</v>
      </c>
      <c r="N611" s="43" t="s">
        <v>26</v>
      </c>
      <c r="O611" s="39"/>
      <c r="P611" s="43" t="s">
        <v>26</v>
      </c>
      <c r="Q611" s="43" t="s">
        <v>26</v>
      </c>
      <c r="R611" s="45" t="s">
        <v>66</v>
      </c>
      <c r="S611" s="45"/>
      <c r="T611" s="45"/>
      <c r="U611" s="9"/>
      <c r="V611" s="9"/>
      <c r="W611" s="9"/>
      <c r="X611" s="9"/>
      <c r="Y611" s="9"/>
      <c r="Z611" s="9"/>
      <c r="AA611" s="9"/>
      <c r="AB611" s="9"/>
      <c r="AC611" s="9"/>
      <c r="AD611" s="9"/>
      <c r="AE611" s="9"/>
      <c r="AF611" s="9"/>
      <c r="AG611" s="9"/>
    </row>
    <row r="612" spans="1:1025" customHeight="1" ht="21.6">
      <c r="A612" s="2" t="s">
        <v>0</v>
      </c>
      <c r="B612" s="2">
        <v>598</v>
      </c>
      <c r="C612" s="2" t="str">
        <f>IF(G612=0,"",IF(ISTEXT(G612),"",B612))</f>
        <v/>
      </c>
      <c r="D612" s="2" t="s">
        <v>0</v>
      </c>
      <c r="E612" s="2" t="s">
        <v>0</v>
      </c>
      <c r="F612" s="2" t="s">
        <v>0</v>
      </c>
      <c r="G612" s="39">
        <f>SUM(J612:T612)</f>
        <v>0</v>
      </c>
      <c r="H612" s="37" t="s">
        <v>666</v>
      </c>
      <c r="I612" s="38"/>
      <c r="J612" s="39"/>
      <c r="K612" s="45" t="s">
        <v>66</v>
      </c>
      <c r="L612" s="43" t="s">
        <v>26</v>
      </c>
      <c r="M612" s="43" t="s">
        <v>26</v>
      </c>
      <c r="N612" s="43" t="s">
        <v>26</v>
      </c>
      <c r="O612" s="39"/>
      <c r="P612" s="39"/>
      <c r="Q612" s="43" t="s">
        <v>26</v>
      </c>
      <c r="R612" s="45" t="s">
        <v>66</v>
      </c>
      <c r="S612" s="45"/>
      <c r="T612" s="45"/>
      <c r="U612" s="9"/>
      <c r="V612" s="9"/>
      <c r="W612" s="9"/>
      <c r="X612" s="9"/>
      <c r="Y612" s="9"/>
      <c r="Z612" s="9"/>
      <c r="AA612" s="9"/>
      <c r="AB612" s="9"/>
      <c r="AC612" s="9"/>
      <c r="AD612" s="9"/>
      <c r="AE612" s="9"/>
      <c r="AF612" s="9"/>
      <c r="AG612" s="9"/>
    </row>
    <row r="613" spans="1:1025" customHeight="1" ht="21.6">
      <c r="A613" s="2" t="s">
        <v>0</v>
      </c>
      <c r="B613" s="2">
        <v>599</v>
      </c>
      <c r="C613" s="2" t="str">
        <f>IF(G613=0,"",IF(ISTEXT(G613),"",B613))</f>
        <v/>
      </c>
      <c r="D613" s="2" t="s">
        <v>0</v>
      </c>
      <c r="E613" s="2" t="s">
        <v>0</v>
      </c>
      <c r="F613" s="2" t="s">
        <v>0</v>
      </c>
      <c r="G613" s="39">
        <f>SUM(J613:T613)</f>
        <v>0</v>
      </c>
      <c r="H613" s="37" t="s">
        <v>435</v>
      </c>
      <c r="I613" s="38"/>
      <c r="J613" s="39"/>
      <c r="K613" s="45" t="s">
        <v>66</v>
      </c>
      <c r="L613" s="39"/>
      <c r="M613" s="43" t="s">
        <v>26</v>
      </c>
      <c r="N613" s="43" t="s">
        <v>26</v>
      </c>
      <c r="O613" s="39"/>
      <c r="P613" s="43" t="s">
        <v>26</v>
      </c>
      <c r="Q613" s="43" t="s">
        <v>26</v>
      </c>
      <c r="R613" s="45" t="s">
        <v>66</v>
      </c>
      <c r="S613" s="45"/>
      <c r="T613" s="45"/>
      <c r="U613" s="9"/>
      <c r="V613" s="9"/>
      <c r="W613" s="9"/>
      <c r="X613" s="9"/>
      <c r="Y613" s="9"/>
      <c r="Z613" s="9"/>
      <c r="AA613" s="9"/>
      <c r="AB613" s="9"/>
      <c r="AC613" s="9"/>
      <c r="AD613" s="9"/>
      <c r="AE613" s="9"/>
      <c r="AF613" s="9"/>
      <c r="AG613" s="9"/>
    </row>
    <row r="614" spans="1:1025" customHeight="1" ht="21.6">
      <c r="A614" s="2" t="s">
        <v>0</v>
      </c>
      <c r="B614" s="2">
        <v>600</v>
      </c>
      <c r="C614" s="2" t="str">
        <f>IF(G614=0,"",IF(ISTEXT(G614),"",B614))</f>
        <v/>
      </c>
      <c r="D614" s="2" t="s">
        <v>0</v>
      </c>
      <c r="E614" s="2" t="s">
        <v>0</v>
      </c>
      <c r="F614" s="2" t="s">
        <v>0</v>
      </c>
      <c r="G614" s="39">
        <f>SUM(J614:T614)</f>
        <v>0</v>
      </c>
      <c r="H614" s="37" t="s">
        <v>431</v>
      </c>
      <c r="I614" s="38"/>
      <c r="J614" s="39"/>
      <c r="K614" s="45" t="s">
        <v>66</v>
      </c>
      <c r="L614" s="39"/>
      <c r="M614" s="43" t="s">
        <v>26</v>
      </c>
      <c r="N614" s="39"/>
      <c r="O614" s="39"/>
      <c r="P614" s="39"/>
      <c r="Q614" s="43" t="s">
        <v>26</v>
      </c>
      <c r="R614" s="45" t="s">
        <v>66</v>
      </c>
      <c r="S614" s="45"/>
      <c r="T614" s="45"/>
      <c r="U614" s="9"/>
      <c r="V614" s="9"/>
      <c r="W614" s="9"/>
      <c r="X614" s="9"/>
      <c r="Y614" s="9"/>
      <c r="Z614" s="9"/>
      <c r="AA614" s="9"/>
      <c r="AB614" s="9"/>
      <c r="AC614" s="9"/>
      <c r="AD614" s="9"/>
      <c r="AE614" s="9"/>
      <c r="AF614" s="9"/>
      <c r="AG614" s="9"/>
    </row>
    <row r="615" spans="1:1025" customHeight="1" ht="21.6">
      <c r="A615" s="2" t="s">
        <v>0</v>
      </c>
      <c r="B615" s="2">
        <v>601</v>
      </c>
      <c r="C615" s="2" t="str">
        <f>IF(G615=0,"",IF(ISTEXT(G615),"",B615))</f>
        <v/>
      </c>
      <c r="D615" s="2" t="s">
        <v>0</v>
      </c>
      <c r="E615" s="2" t="s">
        <v>0</v>
      </c>
      <c r="F615" s="2" t="s">
        <v>0</v>
      </c>
      <c r="G615" s="39">
        <f>SUM(J615:T615)</f>
        <v>0</v>
      </c>
      <c r="H615" s="37" t="s">
        <v>667</v>
      </c>
      <c r="I615" s="38"/>
      <c r="J615" s="39"/>
      <c r="K615" s="45" t="s">
        <v>66</v>
      </c>
      <c r="L615" s="39"/>
      <c r="M615" s="43" t="s">
        <v>26</v>
      </c>
      <c r="N615" s="43" t="s">
        <v>26</v>
      </c>
      <c r="O615" s="43" t="s">
        <v>26</v>
      </c>
      <c r="P615" s="43" t="s">
        <v>26</v>
      </c>
      <c r="Q615" s="43" t="s">
        <v>26</v>
      </c>
      <c r="R615" s="45" t="s">
        <v>66</v>
      </c>
      <c r="S615" s="45"/>
      <c r="T615" s="45"/>
      <c r="U615" s="9"/>
      <c r="V615" s="9"/>
      <c r="W615" s="9"/>
      <c r="X615" s="9"/>
      <c r="Y615" s="9"/>
      <c r="Z615" s="9"/>
      <c r="AA615" s="9"/>
      <c r="AB615" s="9"/>
      <c r="AC615" s="9"/>
      <c r="AD615" s="9"/>
      <c r="AE615" s="9"/>
      <c r="AF615" s="9"/>
      <c r="AG615" s="9"/>
    </row>
    <row r="616" spans="1:1025" customHeight="1" ht="21.6">
      <c r="A616" s="2" t="s">
        <v>0</v>
      </c>
      <c r="B616" s="2">
        <v>602</v>
      </c>
      <c r="C616" s="2" t="str">
        <f>IF(G616=0,"",IF(ISTEXT(G616),"",B616))</f>
        <v/>
      </c>
      <c r="D616" s="2" t="s">
        <v>0</v>
      </c>
      <c r="E616" s="2" t="s">
        <v>0</v>
      </c>
      <c r="F616" s="2" t="s">
        <v>0</v>
      </c>
      <c r="G616" s="39">
        <f>SUM(J616:T616)</f>
        <v>0</v>
      </c>
      <c r="H616" s="37" t="s">
        <v>501</v>
      </c>
      <c r="I616" s="38"/>
      <c r="J616" s="39"/>
      <c r="K616" s="45" t="s">
        <v>66</v>
      </c>
      <c r="L616" s="39"/>
      <c r="M616" s="39"/>
      <c r="N616" s="39"/>
      <c r="O616" s="39"/>
      <c r="P616" s="43" t="s">
        <v>26</v>
      </c>
      <c r="Q616" s="43" t="s">
        <v>26</v>
      </c>
      <c r="R616" s="45" t="s">
        <v>66</v>
      </c>
      <c r="S616" s="45"/>
      <c r="T616" s="45"/>
      <c r="U616" s="9"/>
      <c r="V616" s="9"/>
      <c r="W616" s="9"/>
      <c r="X616" s="9"/>
      <c r="Y616" s="9"/>
      <c r="Z616" s="9"/>
      <c r="AA616" s="9"/>
      <c r="AB616" s="9"/>
      <c r="AC616" s="9"/>
      <c r="AD616" s="9"/>
      <c r="AE616" s="9"/>
      <c r="AF616" s="9"/>
      <c r="AG616" s="9"/>
    </row>
    <row r="617" spans="1:1025" customHeight="1" ht="21.6">
      <c r="A617" s="2" t="s">
        <v>0</v>
      </c>
      <c r="B617" s="2">
        <v>603</v>
      </c>
      <c r="C617" s="2" t="str">
        <f>IF(G617=0,"",IF(ISTEXT(G617),"",B617))</f>
        <v/>
      </c>
      <c r="D617" s="2" t="s">
        <v>0</v>
      </c>
      <c r="E617" s="2" t="s">
        <v>0</v>
      </c>
      <c r="F617" s="2" t="s">
        <v>0</v>
      </c>
      <c r="G617" s="39">
        <f>SUM(J617:T617)</f>
        <v>0</v>
      </c>
      <c r="H617" s="37" t="s">
        <v>599</v>
      </c>
      <c r="I617" s="38"/>
      <c r="J617" s="39"/>
      <c r="K617" s="45" t="s">
        <v>66</v>
      </c>
      <c r="L617" s="39"/>
      <c r="M617" s="39"/>
      <c r="N617" s="39"/>
      <c r="O617" s="39"/>
      <c r="P617" s="43" t="s">
        <v>26</v>
      </c>
      <c r="Q617" s="39"/>
      <c r="R617" s="45" t="s">
        <v>66</v>
      </c>
      <c r="S617" s="45"/>
      <c r="T617" s="45"/>
      <c r="U617" s="9"/>
      <c r="V617" s="9"/>
      <c r="W617" s="9"/>
      <c r="X617" s="9"/>
      <c r="Y617" s="9"/>
      <c r="Z617" s="9"/>
      <c r="AA617" s="9"/>
      <c r="AB617" s="9"/>
      <c r="AC617" s="9"/>
      <c r="AD617" s="9"/>
      <c r="AE617" s="9"/>
      <c r="AF617" s="9"/>
      <c r="AG617" s="9"/>
    </row>
    <row r="618" spans="1:1025" customHeight="1" ht="21.6">
      <c r="A618" s="2" t="s">
        <v>0</v>
      </c>
      <c r="B618" s="2">
        <v>604</v>
      </c>
      <c r="C618" s="2" t="str">
        <f>IF(G618=0,"",IF(ISTEXT(G618),"",B618))</f>
        <v/>
      </c>
      <c r="D618" s="2" t="s">
        <v>0</v>
      </c>
      <c r="E618" s="2" t="s">
        <v>0</v>
      </c>
      <c r="F618" s="2" t="s">
        <v>0</v>
      </c>
      <c r="G618" s="39">
        <f>SUM(J618:T618)</f>
        <v>0</v>
      </c>
      <c r="H618" s="37" t="s">
        <v>479</v>
      </c>
      <c r="I618" s="38"/>
      <c r="J618" s="43" t="s">
        <v>26</v>
      </c>
      <c r="K618" s="45" t="s">
        <v>66</v>
      </c>
      <c r="L618" s="43" t="s">
        <v>26</v>
      </c>
      <c r="M618" s="43" t="s">
        <v>26</v>
      </c>
      <c r="N618" s="43" t="s">
        <v>26</v>
      </c>
      <c r="O618" s="43" t="s">
        <v>26</v>
      </c>
      <c r="P618" s="43" t="s">
        <v>26</v>
      </c>
      <c r="Q618" s="43" t="s">
        <v>26</v>
      </c>
      <c r="R618" s="45" t="s">
        <v>66</v>
      </c>
      <c r="S618" s="45"/>
      <c r="T618" s="45"/>
      <c r="U618" s="9"/>
      <c r="V618" s="9"/>
      <c r="W618" s="9"/>
      <c r="X618" s="9"/>
      <c r="Y618" s="9"/>
      <c r="Z618" s="9"/>
      <c r="AA618" s="9"/>
      <c r="AB618" s="9"/>
      <c r="AC618" s="9"/>
      <c r="AD618" s="9"/>
      <c r="AE618" s="9"/>
      <c r="AF618" s="9"/>
      <c r="AG618" s="9"/>
    </row>
    <row r="619" spans="1:1025" customHeight="1" ht="21.6">
      <c r="A619" s="2" t="s">
        <v>0</v>
      </c>
      <c r="B619" s="2">
        <v>605</v>
      </c>
      <c r="C619" s="2" t="str">
        <f>IF(G619=0,"",IF(ISTEXT(G619),"",B619))</f>
        <v/>
      </c>
      <c r="D619" s="2" t="s">
        <v>0</v>
      </c>
      <c r="E619" s="2" t="s">
        <v>0</v>
      </c>
      <c r="F619" s="2" t="s">
        <v>0</v>
      </c>
      <c r="G619" s="39">
        <f>SUM(J619:T619)</f>
        <v>0</v>
      </c>
      <c r="H619" s="37" t="s">
        <v>668</v>
      </c>
      <c r="I619" s="38"/>
      <c r="J619" s="39"/>
      <c r="K619" s="45" t="s">
        <v>66</v>
      </c>
      <c r="L619" s="39"/>
      <c r="M619" s="43" t="s">
        <v>26</v>
      </c>
      <c r="N619" s="39"/>
      <c r="O619" s="39"/>
      <c r="P619" s="43" t="s">
        <v>26</v>
      </c>
      <c r="Q619" s="43" t="s">
        <v>26</v>
      </c>
      <c r="R619" s="45" t="s">
        <v>66</v>
      </c>
      <c r="S619" s="45"/>
      <c r="T619" s="45"/>
      <c r="U619" s="9"/>
      <c r="V619" s="9"/>
      <c r="W619" s="9"/>
      <c r="X619" s="9"/>
      <c r="Y619" s="9"/>
      <c r="Z619" s="9"/>
      <c r="AA619" s="9"/>
      <c r="AB619" s="9"/>
      <c r="AC619" s="9"/>
      <c r="AD619" s="9"/>
      <c r="AE619" s="9"/>
      <c r="AF619" s="9"/>
      <c r="AG619" s="9"/>
    </row>
    <row r="620" spans="1:1025" customHeight="1" ht="21.6">
      <c r="A620" s="2" t="s">
        <v>0</v>
      </c>
      <c r="B620" s="2" t="s">
        <v>0</v>
      </c>
      <c r="C620" s="2" t="s">
        <v>0</v>
      </c>
      <c r="D620" s="2" t="s">
        <v>0</v>
      </c>
      <c r="E620" s="2" t="s">
        <v>0</v>
      </c>
      <c r="F620" s="2" t="s">
        <v>0</v>
      </c>
      <c r="G620" s="2"/>
      <c r="H620" s="2"/>
      <c r="I620" s="2"/>
      <c r="J620" s="2"/>
      <c r="K620" s="2"/>
      <c r="L620" s="2"/>
      <c r="M620" s="2"/>
      <c r="N620" s="2"/>
      <c r="O620" s="2"/>
      <c r="P620" s="2"/>
      <c r="Q620" s="2"/>
      <c r="R620" s="2"/>
      <c r="S620" s="2"/>
      <c r="T620" s="2"/>
      <c r="U620" s="2"/>
      <c r="V620" s="2"/>
      <c r="W620" s="2"/>
      <c r="X620" s="2"/>
      <c r="Y620" s="2"/>
      <c r="Z620" s="9"/>
      <c r="AA620" s="9"/>
      <c r="AB620" s="9"/>
      <c r="AC620" s="9"/>
      <c r="AD620" s="9"/>
      <c r="AE620" s="9"/>
      <c r="AF620" s="9"/>
      <c r="AG620" s="9"/>
    </row>
    <row r="621" spans="1:1025" customHeight="1" ht="21.6"/>
    <row r="622" spans="1:1025" customHeight="1" ht="21.6"/>
    <row r="623" spans="1:1025" customHeight="1" ht="21.6"/>
    <row r="624" spans="1:1025" customHeight="1" ht="21.6"/>
    <row r="625" spans="1:1025" customHeight="1" ht="21.6"/>
    <row r="626" spans="1:1025" customHeight="1" ht="21.6"/>
    <row r="627" spans="1:1025" customHeight="1" ht="21.6"/>
    <row r="628" spans="1:1025" customHeight="1" ht="21.6"/>
    <row r="629" spans="1:1025" customHeight="1" ht="21.6"/>
    <row r="630" spans="1:1025" customHeight="1" ht="21.6"/>
    <row r="631" spans="1:1025" customHeight="1" ht="21.6"/>
    <row r="632" spans="1:1025" customHeight="1" ht="21.6"/>
    <row r="633" spans="1:1025" customHeight="1" ht="21.6"/>
    <row r="634" spans="1:1025" customHeight="1" ht="21.6"/>
    <row r="635" spans="1:1025" customHeight="1" ht="21.6"/>
    <row r="636" spans="1:1025" customHeight="1" ht="21.6"/>
    <row r="637" spans="1:1025" customHeight="1" ht="21.6"/>
    <row r="638" spans="1:1025" customHeight="1" ht="21.6"/>
    <row r="639" spans="1:1025" customHeight="1" ht="21.6"/>
    <row r="640" spans="1:1025" customHeight="1" ht="21.6"/>
    <row r="641" spans="1:1025" customHeight="1" ht="21.6"/>
    <row r="642" spans="1:1025" customHeight="1" ht="21.6"/>
    <row r="643" spans="1:1025" customHeight="1" ht="21.6"/>
    <row r="644" spans="1:1025" customHeight="1" ht="21.6"/>
    <row r="645" spans="1:1025" customHeight="1" ht="21.6"/>
    <row r="646" spans="1:1025" customHeight="1" ht="21.6"/>
    <row r="647" spans="1:1025" customHeight="1" ht="21.6"/>
    <row r="648" spans="1:1025" customHeight="1" ht="21.6"/>
    <row r="649" spans="1:1025" customHeight="1" ht="21.6"/>
    <row r="650" spans="1:1025" customHeight="1" ht="21.6"/>
    <row r="651" spans="1:1025" customHeight="1" ht="21.6"/>
    <row r="652" spans="1:1025" customHeight="1" ht="21.6"/>
    <row r="653" spans="1:1025" customHeight="1" ht="21.6"/>
    <row r="654" spans="1:1025" customHeight="1" ht="21.6"/>
    <row r="655" spans="1:1025" customHeight="1" ht="21.6"/>
    <row r="656" spans="1:1025" customHeight="1" ht="21.6"/>
    <row r="657" spans="1:1025" customHeight="1" ht="21.6"/>
    <row r="658" spans="1:1025" customHeight="1" ht="21.6"/>
    <row r="659" spans="1:1025" customHeight="1" ht="21.6"/>
    <row r="660" spans="1:1025" customHeight="1" ht="21.6"/>
    <row r="661" spans="1:1025" customHeight="1" ht="21.6"/>
    <row r="662" spans="1:1025" customHeight="1" ht="21.6"/>
    <row r="663" spans="1:1025" customHeight="1" ht="21.6"/>
    <row r="664" spans="1:1025" customHeight="1" ht="21.6"/>
    <row r="665" spans="1:1025" customHeight="1" ht="21.6"/>
    <row r="666" spans="1:1025" customHeight="1" ht="21.6"/>
    <row r="667" spans="1:1025" customHeight="1" ht="21.6"/>
    <row r="668" spans="1:1025" customHeight="1" ht="21.6"/>
    <row r="669" spans="1:1025" customHeight="1" ht="21.6"/>
    <row r="670" spans="1:1025" customHeight="1" ht="21.6"/>
    <row r="671" spans="1:1025" customHeight="1" ht="21.6"/>
    <row r="672" spans="1:1025" customHeight="1" ht="21.6"/>
    <row r="673" spans="1:1025" customHeight="1" ht="21.6"/>
    <row r="674" spans="1:1025" customHeight="1" ht="21.6"/>
    <row r="675" spans="1:1025" customHeight="1" ht="21.6"/>
    <row r="676" spans="1:1025" customHeight="1" ht="21.6"/>
    <row r="677" spans="1:1025" customHeight="1" ht="21.6"/>
    <row r="678" spans="1:1025" customHeight="1" ht="21.6"/>
    <row r="679" spans="1:1025" customHeight="1" ht="21.6"/>
    <row r="680" spans="1:1025" customHeight="1" ht="21.6"/>
    <row r="681" spans="1:1025" customHeight="1" ht="21.6"/>
    <row r="682" spans="1:1025" customHeight="1" ht="21.6"/>
    <row r="683" spans="1:1025" customHeight="1" ht="21.6"/>
    <row r="684" spans="1:1025" customHeight="1" ht="21.6"/>
    <row r="685" spans="1:1025" customHeight="1" ht="21.6"/>
    <row r="686" spans="1:1025" customHeight="1" ht="21.6"/>
    <row r="687" spans="1:1025" customHeight="1" ht="21.6"/>
    <row r="688" spans="1:1025" customHeight="1" ht="21.6"/>
    <row r="689" spans="1:1025" customHeight="1" ht="21.6"/>
    <row r="690" spans="1:1025" customHeight="1" ht="21.6"/>
    <row r="691" spans="1:1025" customHeight="1" ht="21.6"/>
    <row r="692" spans="1:1025" customHeight="1" ht="21.6"/>
    <row r="693" spans="1:1025" customHeight="1" ht="21.6"/>
    <row r="694" spans="1:1025" customHeight="1" ht="21.6"/>
    <row r="695" spans="1:1025" customHeight="1" ht="21.6"/>
    <row r="696" spans="1:1025" customHeight="1" ht="21.6"/>
    <row r="697" spans="1:1025" customHeight="1" ht="21.6"/>
    <row r="698" spans="1:1025" customHeight="1" ht="21.6"/>
    <row r="699" spans="1:1025" customHeight="1" ht="21.6"/>
    <row r="700" spans="1:1025" customHeight="1" ht="21.6"/>
    <row r="701" spans="1:1025" customHeight="1" ht="21.6"/>
    <row r="702" spans="1:1025" customHeight="1" ht="21.6"/>
    <row r="703" spans="1:1025" customHeight="1" ht="21.6"/>
    <row r="704" spans="1:1025" customHeight="1" ht="21.6"/>
    <row r="705" spans="1:1025" customHeight="1" ht="21.6"/>
    <row r="706" spans="1:1025" customHeight="1" ht="21.6"/>
    <row r="707" spans="1:1025" customHeight="1" ht="21.6"/>
    <row r="708" spans="1:1025" customHeight="1" ht="21.6"/>
    <row r="709" spans="1:1025" customHeight="1" ht="21.6"/>
    <row r="710" spans="1:1025" customHeight="1" ht="21.6"/>
    <row r="711" spans="1:1025" customHeight="1" ht="21.6"/>
    <row r="712" spans="1:1025" customHeight="1" ht="21.6"/>
    <row r="713" spans="1:1025" customHeight="1" ht="21.6"/>
    <row r="714" spans="1:1025" customHeight="1" ht="21.6"/>
    <row r="715" spans="1:1025" customHeight="1" ht="21.6"/>
    <row r="716" spans="1:1025" customHeight="1" ht="21.6"/>
    <row r="717" spans="1:1025" customHeight="1" ht="21.6"/>
    <row r="718" spans="1:1025" customHeight="1" ht="21.6"/>
    <row r="719" spans="1:1025" customHeight="1" ht="21.6"/>
    <row r="720" spans="1:1025" customHeight="1" ht="21.6"/>
    <row r="721" spans="1:1025" customHeight="1" ht="21.6"/>
    <row r="722" spans="1:1025" customHeight="1" ht="21.6"/>
    <row r="723" spans="1:1025" customHeight="1" ht="21.6"/>
    <row r="724" spans="1:1025" customHeight="1" ht="21.6"/>
    <row r="725" spans="1:1025" customHeight="1" ht="21.6"/>
    <row r="726" spans="1:1025" customHeight="1" ht="21.6"/>
    <row r="727" spans="1:1025" customHeight="1" ht="21.6"/>
    <row r="728" spans="1:1025" customHeight="1" ht="21.6"/>
    <row r="729" spans="1:1025" customHeight="1" ht="21.6"/>
    <row r="730" spans="1:1025" customHeight="1" ht="21.6"/>
    <row r="731" spans="1:1025" customHeight="1" ht="21.6"/>
    <row r="732" spans="1:1025" customHeight="1" ht="21.6"/>
    <row r="733" spans="1:1025" customHeight="1" ht="21.6"/>
    <row r="734" spans="1:1025" customHeight="1" ht="21.6"/>
    <row r="735" spans="1:1025" customHeight="1" ht="21.6"/>
    <row r="736" spans="1:1025" customHeight="1" ht="21.6"/>
    <row r="737" spans="1:1025" customHeight="1" ht="21.6"/>
    <row r="738" spans="1:1025" customHeight="1" ht="21.6"/>
    <row r="739" spans="1:1025" customHeight="1" ht="21.6"/>
    <row r="740" spans="1:1025" customHeight="1" ht="21.6"/>
    <row r="741" spans="1:1025" customHeight="1" ht="21.6"/>
    <row r="742" spans="1:1025" customHeight="1" ht="21.6"/>
    <row r="743" spans="1:1025" customHeight="1" ht="21.6"/>
    <row r="744" spans="1:1025" customHeight="1" ht="21.6"/>
    <row r="745" spans="1:1025" customHeight="1" ht="21.6"/>
    <row r="746" spans="1:1025" customHeight="1" ht="21.6"/>
    <row r="747" spans="1:1025" customHeight="1" ht="21.6"/>
    <row r="748" spans="1:1025" customHeight="1" ht="21.6"/>
    <row r="749" spans="1:1025" customHeight="1" ht="21.6"/>
    <row r="750" spans="1:1025" customHeight="1" ht="21.6"/>
    <row r="751" spans="1:1025" customHeight="1" ht="21.6"/>
    <row r="752" spans="1:1025" customHeight="1" ht="21.6"/>
    <row r="753" spans="1:1025" customHeight="1" ht="21.6"/>
    <row r="754" spans="1:1025" customHeight="1" ht="21.6"/>
    <row r="755" spans="1:1025" customHeight="1" ht="21.6"/>
    <row r="756" spans="1:1025" customHeight="1" ht="21.6"/>
    <row r="757" spans="1:1025" customHeight="1" ht="21.6"/>
    <row r="758" spans="1:1025" customHeight="1" ht="21.6"/>
    <row r="759" spans="1:1025" customHeight="1" ht="21.6"/>
    <row r="760" spans="1:1025" customHeight="1" ht="21.6"/>
    <row r="761" spans="1:1025" customHeight="1" ht="21.6"/>
    <row r="762" spans="1:1025" customHeight="1" ht="21.6"/>
    <row r="763" spans="1:1025" customHeight="1" ht="21.6"/>
    <row r="764" spans="1:1025" customHeight="1" ht="21.6"/>
    <row r="765" spans="1:1025" customHeight="1" ht="21.6"/>
    <row r="766" spans="1:1025" customHeight="1" ht="21.6"/>
    <row r="767" spans="1:1025" customHeight="1" ht="21.6"/>
    <row r="768" spans="1:1025" customHeight="1" ht="21.6"/>
    <row r="769" spans="1:1025" customHeight="1" ht="21.6"/>
    <row r="770" spans="1:1025" customHeight="1" ht="21.6"/>
    <row r="771" spans="1:1025" customHeight="1" ht="21.6"/>
    <row r="772" spans="1:1025" customHeight="1" ht="21.6"/>
    <row r="773" spans="1:1025" customHeight="1" ht="21.6"/>
    <row r="774" spans="1:1025" customHeight="1" ht="21.6"/>
    <row r="775" spans="1:1025" customHeight="1" ht="21.6"/>
    <row r="776" spans="1:1025" customHeight="1" ht="21.6"/>
    <row r="777" spans="1:1025" customHeight="1" ht="21.6"/>
    <row r="778" spans="1:1025" customHeight="1" ht="21.6"/>
    <row r="779" spans="1:1025" customHeight="1" ht="21.6"/>
    <row r="780" spans="1:1025" customHeight="1" ht="21.6"/>
    <row r="781" spans="1:1025" customHeight="1" ht="21.6"/>
    <row r="782" spans="1:1025" customHeight="1" ht="21.6"/>
    <row r="783" spans="1:1025" customHeight="1" ht="21.6"/>
    <row r="784" spans="1:1025" customHeight="1" ht="21.6"/>
    <row r="785" spans="1:1025" customHeight="1" ht="21.6"/>
    <row r="786" spans="1:1025" customHeight="1" ht="21.6"/>
    <row r="787" spans="1:1025" customHeight="1" ht="21.6"/>
    <row r="788" spans="1:1025" customHeight="1" ht="21.6"/>
    <row r="789" spans="1:1025" customHeight="1" ht="21.6"/>
    <row r="790" spans="1:1025" customHeight="1" ht="21.6"/>
    <row r="791" spans="1:1025" customHeight="1" ht="21.6"/>
    <row r="792" spans="1:1025" customHeight="1" ht="21.6"/>
    <row r="793" spans="1:1025" customHeight="1" ht="21.6"/>
    <row r="794" spans="1:1025" customHeight="1" ht="21.6"/>
    <row r="795" spans="1:1025" customHeight="1" ht="21.6"/>
    <row r="796" spans="1:1025" customHeight="1" ht="21.6"/>
    <row r="797" spans="1:1025" customHeight="1" ht="21.6"/>
    <row r="798" spans="1:1025" customHeight="1" ht="21.6"/>
    <row r="799" spans="1:1025" customHeight="1" ht="21.6"/>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G1:H3"/>
    <mergeCell ref="O1:Q1"/>
    <mergeCell ref="I2:J2"/>
    <mergeCell ref="K2:L2"/>
    <mergeCell ref="I3:J3"/>
    <mergeCell ref="K3:M3"/>
    <mergeCell ref="N3:T3"/>
    <mergeCell ref="G4:G8"/>
    <mergeCell ref="I4:M4"/>
    <mergeCell ref="N4:O4"/>
    <mergeCell ref="P4:T4"/>
    <mergeCell ref="I5:M5"/>
    <mergeCell ref="N5:O5"/>
    <mergeCell ref="P5:T5"/>
    <mergeCell ref="I6:M6"/>
    <mergeCell ref="N6:O6"/>
    <mergeCell ref="P6:T6"/>
    <mergeCell ref="I7:J7"/>
    <mergeCell ref="L7:M7"/>
    <mergeCell ref="N7:O7"/>
    <mergeCell ref="P7:T7"/>
    <mergeCell ref="I8:J8"/>
    <mergeCell ref="L8:M8"/>
    <mergeCell ref="N8:O8"/>
    <mergeCell ref="P8:T8"/>
    <mergeCell ref="G9:G12"/>
    <mergeCell ref="I9:M9"/>
    <mergeCell ref="N9:O9"/>
    <mergeCell ref="P9:T9"/>
    <mergeCell ref="I10:M10"/>
    <mergeCell ref="N10:O10"/>
    <mergeCell ref="P10:T10"/>
    <mergeCell ref="I11:J11"/>
    <mergeCell ref="L11:M11"/>
    <mergeCell ref="O11:P11"/>
    <mergeCell ref="R11:T11"/>
    <mergeCell ref="I12:J12"/>
    <mergeCell ref="L12:M12"/>
    <mergeCell ref="O12:P12"/>
    <mergeCell ref="Q12:R12"/>
    <mergeCell ref="S12:T12"/>
    <mergeCell ref="H13:T13"/>
    <mergeCell ref="G14:T14"/>
  </mergeCells>
  <conditionalFormatting sqref="Z2:AD3">
    <cfRule type="expression" dxfId="0" priority="1">
      <formula>$F$2=Z$5</formula>
    </cfRule>
  </conditionalFormatting>
  <printOptions gridLines="false" gridLinesSet="true"/>
  <pageMargins left="0.2875" right="0.25416666666667" top="0.20486111111111" bottom="0.26875" header="0.51181102362205" footer="0.51181102362205"/>
  <pageSetup paperSize="5" orientation="portrait" scale="100" fitToHeight="0" fitToWidth="1" pageOrder="downThenOver"/>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K2854"/>
  <sheetViews>
    <sheetView tabSelected="0" workbookViewId="0" showGridLines="true" showRowColHeaders="1" topLeftCell="E1">
      <selection activeCell="S3" sqref="S3"/>
    </sheetView>
  </sheetViews>
  <sheetFormatPr defaultRowHeight="14.4" defaultColWidth="8.6796875" outlineLevelRow="0" outlineLevelCol="0"/>
  <cols>
    <col min="1" max="1" width="18.89" customWidth="true" style="1"/>
    <col min="2" max="2" width="18.47" customWidth="true" style="1"/>
    <col min="3" max="3" width="51.82" customWidth="true" style="1"/>
    <col min="4" max="4" width="14.43" customWidth="true" style="1"/>
    <col min="5" max="5" width="22.36" customWidth="true" style="1"/>
    <col min="6" max="6" width="14.43" customWidth="true" style="1"/>
    <col min="7" max="7" width="14.43" customWidth="true" style="1"/>
    <col min="8" max="8" width="14.43" customWidth="true" style="1"/>
    <col min="9" max="9" width="14.43" customWidth="true" style="1"/>
    <col min="10" max="10" width="14.43" customWidth="true" style="1"/>
    <col min="11" max="11" width="14.43" customWidth="true" style="1"/>
    <col min="12" max="12" width="14.43" customWidth="true" style="1"/>
    <col min="13" max="13" width="14.43" customWidth="true" style="1"/>
    <col min="14" max="14" width="14.43" customWidth="true" style="1"/>
    <col min="15" max="15" width="14.43" customWidth="true" style="1"/>
    <col min="16" max="16" width="14.43" customWidth="true" style="1"/>
    <col min="17" max="17" width="14.43" customWidth="true" style="1"/>
    <col min="18" max="18" width="14.43" customWidth="true" style="1"/>
    <col min="19" max="19" width="14.43" customWidth="true" style="1"/>
    <col min="20" max="20" width="14.43" customWidth="true" style="1"/>
    <col min="21" max="21" width="14.43" customWidth="true" style="1"/>
    <col min="22" max="22" width="14.43" customWidth="true" style="1"/>
    <col min="23" max="23" width="14.43" customWidth="true" style="1"/>
    <col min="24" max="24" width="14.43" customWidth="true" style="1"/>
    <col min="25" max="25" width="14.43" customWidth="true" style="1"/>
    <col min="26" max="26" width="14.43" customWidth="true" style="1"/>
    <col min="27" max="27" width="14.43" customWidth="true" style="1"/>
    <col min="28" max="28" width="14.43" customWidth="true" style="1"/>
    <col min="29" max="29" width="14.43" customWidth="true" style="1"/>
    <col min="30" max="30" width="14.43" customWidth="true" style="1"/>
    <col min="31" max="31" width="14.43" customWidth="true" style="1"/>
    <col min="32" max="32" width="14.43" customWidth="true" style="1"/>
    <col min="33" max="33" width="14.43" customWidth="true" style="1"/>
    <col min="34" max="34" width="14.43" customWidth="true" style="1"/>
    <col min="35" max="35" width="14.43" customWidth="true" style="1"/>
    <col min="36" max="36" width="14.43" customWidth="true" style="1"/>
    <col min="37" max="37" width="14.43" customWidth="true" style="1"/>
    <col min="38" max="38" width="14.43" customWidth="true" style="1"/>
    <col min="39" max="39" width="14.43" customWidth="true" style="1"/>
    <col min="40" max="40" width="14.43" customWidth="true" style="1"/>
    <col min="41" max="41" width="14.43" customWidth="true" style="1"/>
    <col min="42" max="42" width="14.43" customWidth="true" style="1"/>
    <col min="43" max="43" width="14.43" customWidth="true" style="1"/>
    <col min="44" max="44" width="14.43" customWidth="true" style="1"/>
    <col min="45" max="45" width="14.43" customWidth="true" style="1"/>
    <col min="46" max="46" width="14.43" customWidth="true" style="1"/>
    <col min="47" max="47" width="14.43" customWidth="true" style="1"/>
    <col min="48" max="48" width="14.43" customWidth="true" style="1"/>
    <col min="49" max="49" width="14.43" customWidth="true" style="1"/>
    <col min="50" max="50" width="14.43" customWidth="true" style="1"/>
    <col min="51" max="51" width="14.43" customWidth="true" style="1"/>
    <col min="52" max="52" width="14.43" customWidth="true" style="1"/>
    <col min="53" max="53" width="14.43" customWidth="true" style="1"/>
    <col min="54" max="54" width="14.43" customWidth="true" style="1"/>
    <col min="55" max="55" width="14.43" customWidth="true" style="1"/>
    <col min="56" max="56" width="14.43" customWidth="true" style="1"/>
    <col min="57" max="57" width="14.43" customWidth="true" style="1"/>
    <col min="58" max="58" width="14.43" customWidth="true" style="1"/>
    <col min="59" max="59" width="14.43" customWidth="true" style="1"/>
    <col min="60" max="60" width="14.43" customWidth="true" style="1"/>
    <col min="61" max="61" width="14.43" customWidth="true" style="1"/>
    <col min="62" max="62" width="14.43" customWidth="true" style="1"/>
    <col min="63" max="63" width="14.43" customWidth="true" style="1"/>
    <col min="64" max="64" width="14.43" customWidth="true" style="1"/>
    <col min="65" max="65" width="14.43" customWidth="true" style="1"/>
    <col min="66" max="66" width="14.43" customWidth="true" style="1"/>
    <col min="67" max="67" width="14.43" customWidth="true" style="1"/>
    <col min="68" max="68" width="14.43" customWidth="true" style="1"/>
    <col min="69" max="69" width="14.43" customWidth="true" style="1"/>
    <col min="70" max="70" width="14.43" customWidth="true" style="1"/>
    <col min="71" max="71" width="14.43" customWidth="true" style="1"/>
    <col min="72" max="72" width="14.43" customWidth="true" style="1"/>
    <col min="73" max="73" width="14.43" customWidth="true" style="1"/>
    <col min="74" max="74" width="14.43" customWidth="true" style="1"/>
    <col min="75" max="75" width="14.43" customWidth="true" style="1"/>
    <col min="76" max="76" width="14.43" customWidth="true" style="1"/>
    <col min="77" max="77" width="14.43" customWidth="true" style="1"/>
    <col min="78" max="78" width="14.43" customWidth="true" style="1"/>
    <col min="79" max="79" width="14.43" customWidth="true" style="1"/>
    <col min="80" max="80" width="14.43" customWidth="true" style="1"/>
    <col min="81" max="81" width="14.43" customWidth="true" style="1"/>
    <col min="82" max="82" width="14.43" customWidth="true" style="1"/>
    <col min="83" max="83" width="14.43" customWidth="true" style="1"/>
    <col min="84" max="84" width="14.43" customWidth="true" style="1"/>
    <col min="85" max="85" width="14.43" customWidth="true" style="1"/>
    <col min="86" max="86" width="14.43" customWidth="true" style="1"/>
    <col min="87" max="87" width="14.43" customWidth="true" style="1"/>
    <col min="88" max="88" width="14.43" customWidth="true" style="1"/>
    <col min="89" max="89" width="14.43" customWidth="true" style="1"/>
    <col min="90" max="90" width="14.43" customWidth="true" style="1"/>
    <col min="91" max="91" width="14.43" customWidth="true" style="1"/>
    <col min="92" max="92" width="14.43" customWidth="true" style="1"/>
    <col min="93" max="93" width="14.43" customWidth="true" style="1"/>
    <col min="94" max="94" width="14.43" customWidth="true" style="1"/>
    <col min="95" max="95" width="14.43" customWidth="true" style="1"/>
    <col min="96" max="96" width="14.43" customWidth="true" style="1"/>
    <col min="97" max="97" width="14.43" customWidth="true" style="1"/>
    <col min="98" max="98" width="14.43" customWidth="true" style="1"/>
    <col min="99" max="99" width="14.43" customWidth="true" style="1"/>
    <col min="100" max="100" width="14.43" customWidth="true" style="1"/>
    <col min="101" max="101" width="14.43" customWidth="true" style="1"/>
    <col min="102" max="102" width="14.43" customWidth="true" style="1"/>
    <col min="103" max="103" width="14.43" customWidth="true" style="1"/>
    <col min="104" max="104" width="14.43" customWidth="true" style="1"/>
    <col min="105" max="105" width="14.43" customWidth="true" style="1"/>
    <col min="106" max="106" width="14.43" customWidth="true" style="1"/>
    <col min="107" max="107" width="14.43" customWidth="true" style="1"/>
    <col min="108" max="108" width="14.43" customWidth="true" style="1"/>
    <col min="109" max="109" width="14.43" customWidth="true" style="1"/>
    <col min="110" max="110" width="14.43" customWidth="true" style="1"/>
    <col min="111" max="111" width="14.43" customWidth="true" style="1"/>
    <col min="112" max="112" width="14.43" customWidth="true" style="1"/>
    <col min="113" max="113" width="14.43" customWidth="true" style="1"/>
    <col min="114" max="114" width="14.43" customWidth="true" style="1"/>
    <col min="115" max="115" width="14.43" customWidth="true" style="1"/>
    <col min="116" max="116" width="14.43" customWidth="true" style="1"/>
    <col min="117" max="117" width="14.43" customWidth="true" style="1"/>
    <col min="118" max="118" width="14.43" customWidth="true" style="1"/>
    <col min="119" max="119" width="14.43" customWidth="true" style="1"/>
    <col min="120" max="120" width="14.43" customWidth="true" style="1"/>
    <col min="121" max="121" width="14.43" customWidth="true" style="1"/>
    <col min="122" max="122" width="14.43" customWidth="true" style="1"/>
    <col min="123" max="123" width="14.43" customWidth="true" style="1"/>
    <col min="124" max="124" width="14.43" customWidth="true" style="1"/>
    <col min="125" max="125" width="14.43" customWidth="true" style="1"/>
    <col min="126" max="126" width="14.43" customWidth="true" style="1"/>
    <col min="127" max="127" width="14.43" customWidth="true" style="1"/>
    <col min="128" max="128" width="14.43" customWidth="true" style="1"/>
    <col min="129" max="129" width="14.43" customWidth="true" style="1"/>
    <col min="130" max="130" width="14.43" customWidth="true" style="1"/>
    <col min="131" max="131" width="14.43" customWidth="true" style="1"/>
    <col min="132" max="132" width="14.43" customWidth="true" style="1"/>
    <col min="133" max="133" width="14.43" customWidth="true" style="1"/>
    <col min="134" max="134" width="14.43" customWidth="true" style="1"/>
    <col min="135" max="135" width="14.43" customWidth="true" style="1"/>
    <col min="136" max="136" width="14.43" customWidth="true" style="1"/>
    <col min="137" max="137" width="14.43" customWidth="true" style="1"/>
    <col min="138" max="138" width="14.43" customWidth="true" style="1"/>
    <col min="139" max="139" width="14.43" customWidth="true" style="1"/>
    <col min="140" max="140" width="14.43" customWidth="true" style="1"/>
    <col min="141" max="141" width="14.43" customWidth="true" style="1"/>
    <col min="142" max="142" width="14.43" customWidth="true" style="1"/>
    <col min="143" max="143" width="14.43" customWidth="true" style="1"/>
    <col min="144" max="144" width="14.43" customWidth="true" style="1"/>
    <col min="145" max="145" width="14.43" customWidth="true" style="1"/>
    <col min="146" max="146" width="14.43" customWidth="true" style="1"/>
    <col min="147" max="147" width="14.43" customWidth="true" style="1"/>
    <col min="148" max="148" width="14.43" customWidth="true" style="1"/>
    <col min="149" max="149" width="14.43" customWidth="true" style="1"/>
    <col min="150" max="150" width="14.43" customWidth="true" style="1"/>
    <col min="151" max="151" width="14.43" customWidth="true" style="1"/>
    <col min="152" max="152" width="14.43" customWidth="true" style="1"/>
    <col min="153" max="153" width="14.43" customWidth="true" style="1"/>
    <col min="154" max="154" width="14.43" customWidth="true" style="1"/>
    <col min="155" max="155" width="14.43" customWidth="true" style="1"/>
    <col min="156" max="156" width="14.43" customWidth="true" style="1"/>
    <col min="157" max="157" width="14.43" customWidth="true" style="1"/>
    <col min="158" max="158" width="14.43" customWidth="true" style="1"/>
    <col min="159" max="159" width="14.43" customWidth="true" style="1"/>
    <col min="160" max="160" width="14.43" customWidth="true" style="1"/>
    <col min="161" max="161" width="14.43" customWidth="true" style="1"/>
    <col min="162" max="162" width="14.43" customWidth="true" style="1"/>
    <col min="163" max="163" width="14.43" customWidth="true" style="1"/>
    <col min="164" max="164" width="14.43" customWidth="true" style="1"/>
    <col min="165" max="165" width="14.43" customWidth="true" style="1"/>
    <col min="166" max="166" width="14.43" customWidth="true" style="1"/>
    <col min="167" max="167" width="14.43" customWidth="true" style="1"/>
    <col min="168" max="168" width="14.43" customWidth="true" style="1"/>
    <col min="169" max="169" width="14.43" customWidth="true" style="1"/>
    <col min="170" max="170" width="14.43" customWidth="true" style="1"/>
    <col min="171" max="171" width="14.43" customWidth="true" style="1"/>
    <col min="172" max="172" width="14.43" customWidth="true" style="1"/>
    <col min="173" max="173" width="14.43" customWidth="true" style="1"/>
    <col min="174" max="174" width="14.43" customWidth="true" style="1"/>
    <col min="175" max="175" width="14.43" customWidth="true" style="1"/>
    <col min="176" max="176" width="14.43" customWidth="true" style="1"/>
    <col min="177" max="177" width="14.43" customWidth="true" style="1"/>
    <col min="178" max="178" width="14.43" customWidth="true" style="1"/>
    <col min="179" max="179" width="14.43" customWidth="true" style="1"/>
    <col min="180" max="180" width="14.43" customWidth="true" style="1"/>
    <col min="181" max="181" width="14.43" customWidth="true" style="1"/>
    <col min="182" max="182" width="14.43" customWidth="true" style="1"/>
    <col min="183" max="183" width="14.43" customWidth="true" style="1"/>
    <col min="184" max="184" width="14.43" customWidth="true" style="1"/>
    <col min="185" max="185" width="14.43" customWidth="true" style="1"/>
    <col min="186" max="186" width="14.43" customWidth="true" style="1"/>
    <col min="187" max="187" width="14.43" customWidth="true" style="1"/>
    <col min="188" max="188" width="14.43" customWidth="true" style="1"/>
    <col min="189" max="189" width="14.43" customWidth="true" style="1"/>
    <col min="190" max="190" width="14.43" customWidth="true" style="1"/>
    <col min="191" max="191" width="14.43" customWidth="true" style="1"/>
    <col min="192" max="192" width="14.43" customWidth="true" style="1"/>
    <col min="193" max="193" width="14.43" customWidth="true" style="1"/>
    <col min="194" max="194" width="14.43" customWidth="true" style="1"/>
    <col min="195" max="195" width="14.43" customWidth="true" style="1"/>
    <col min="196" max="196" width="14.43" customWidth="true" style="1"/>
    <col min="197" max="197" width="14.43" customWidth="true" style="1"/>
    <col min="198" max="198" width="14.43" customWidth="true" style="1"/>
    <col min="199" max="199" width="14.43" customWidth="true" style="1"/>
    <col min="200" max="200" width="14.43" customWidth="true" style="1"/>
    <col min="201" max="201" width="14.43" customWidth="true" style="1"/>
    <col min="202" max="202" width="14.43" customWidth="true" style="1"/>
    <col min="203" max="203" width="14.43" customWidth="true" style="1"/>
    <col min="204" max="204" width="14.43" customWidth="true" style="1"/>
    <col min="205" max="205" width="14.43" customWidth="true" style="1"/>
    <col min="206" max="206" width="14.43" customWidth="true" style="1"/>
    <col min="207" max="207" width="14.43" customWidth="true" style="1"/>
    <col min="208" max="208" width="14.43" customWidth="true" style="1"/>
    <col min="209" max="209" width="14.43" customWidth="true" style="1"/>
    <col min="210" max="210" width="14.43" customWidth="true" style="1"/>
    <col min="211" max="211" width="14.43" customWidth="true" style="1"/>
    <col min="212" max="212" width="14.43" customWidth="true" style="1"/>
    <col min="213" max="213" width="14.43" customWidth="true" style="1"/>
    <col min="214" max="214" width="14.43" customWidth="true" style="1"/>
    <col min="215" max="215" width="14.43" customWidth="true" style="1"/>
    <col min="216" max="216" width="14.43" customWidth="true" style="1"/>
    <col min="217" max="217" width="14.43" customWidth="true" style="1"/>
    <col min="218" max="218" width="14.43" customWidth="true" style="1"/>
    <col min="219" max="219" width="14.43" customWidth="true" style="1"/>
    <col min="220" max="220" width="14.43" customWidth="true" style="1"/>
    <col min="221" max="221" width="14.43" customWidth="true" style="1"/>
    <col min="222" max="222" width="14.43" customWidth="true" style="1"/>
    <col min="223" max="223" width="14.43" customWidth="true" style="1"/>
    <col min="224" max="224" width="14.43" customWidth="true" style="1"/>
    <col min="225" max="225" width="14.43" customWidth="true" style="1"/>
    <col min="226" max="226" width="14.43" customWidth="true" style="1"/>
    <col min="227" max="227" width="14.43" customWidth="true" style="1"/>
    <col min="228" max="228" width="14.43" customWidth="true" style="1"/>
    <col min="229" max="229" width="14.43" customWidth="true" style="1"/>
    <col min="230" max="230" width="14.43" customWidth="true" style="1"/>
    <col min="231" max="231" width="14.43" customWidth="true" style="1"/>
    <col min="232" max="232" width="14.43" customWidth="true" style="1"/>
    <col min="233" max="233" width="14.43" customWidth="true" style="1"/>
    <col min="234" max="234" width="14.43" customWidth="true" style="1"/>
    <col min="235" max="235" width="14.43" customWidth="true" style="1"/>
    <col min="236" max="236" width="14.43" customWidth="true" style="1"/>
    <col min="237" max="237" width="14.43" customWidth="true" style="1"/>
    <col min="238" max="238" width="14.43" customWidth="true" style="1"/>
    <col min="239" max="239" width="14.43" customWidth="true" style="1"/>
    <col min="240" max="240" width="14.43" customWidth="true" style="1"/>
    <col min="241" max="241" width="14.43" customWidth="true" style="1"/>
    <col min="242" max="242" width="14.43" customWidth="true" style="1"/>
    <col min="243" max="243" width="14.43" customWidth="true" style="1"/>
    <col min="244" max="244" width="14.43" customWidth="true" style="1"/>
    <col min="245" max="245" width="14.43" customWidth="true" style="1"/>
    <col min="246" max="246" width="14.43" customWidth="true" style="1"/>
    <col min="247" max="247" width="14.43" customWidth="true" style="1"/>
    <col min="248" max="248" width="14.43" customWidth="true" style="1"/>
    <col min="249" max="249" width="14.43" customWidth="true" style="1"/>
    <col min="250" max="250" width="14.43" customWidth="true" style="1"/>
    <col min="251" max="251" width="14.43" customWidth="true" style="1"/>
    <col min="252" max="252" width="14.43" customWidth="true" style="1"/>
    <col min="253" max="253" width="14.43" customWidth="true" style="1"/>
    <col min="254" max="254" width="14.43" customWidth="true" style="1"/>
    <col min="255" max="255" width="14.43" customWidth="true" style="1"/>
    <col min="256" max="256" width="14.43" customWidth="true" style="1"/>
    <col min="257" max="257" width="14.43" customWidth="true" style="1"/>
    <col min="258" max="258" width="14.43" customWidth="true" style="1"/>
    <col min="259" max="259" width="14.43" customWidth="true" style="1"/>
    <col min="260" max="260" width="14.43" customWidth="true" style="1"/>
    <col min="261" max="261" width="14.43" customWidth="true" style="1"/>
    <col min="262" max="262" width="14.43" customWidth="true" style="1"/>
    <col min="263" max="263" width="14.43" customWidth="true" style="1"/>
    <col min="264" max="264" width="14.43" customWidth="true" style="1"/>
    <col min="265" max="265" width="14.43" customWidth="true" style="1"/>
    <col min="266" max="266" width="14.43" customWidth="true" style="1"/>
    <col min="267" max="267" width="14.43" customWidth="true" style="1"/>
    <col min="268" max="268" width="14.43" customWidth="true" style="1"/>
    <col min="269" max="269" width="14.43" customWidth="true" style="1"/>
    <col min="270" max="270" width="14.43" customWidth="true" style="1"/>
    <col min="271" max="271" width="14.43" customWidth="true" style="1"/>
    <col min="272" max="272" width="14.43" customWidth="true" style="1"/>
    <col min="273" max="273" width="14.43" customWidth="true" style="1"/>
    <col min="274" max="274" width="14.43" customWidth="true" style="1"/>
    <col min="275" max="275" width="14.43" customWidth="true" style="1"/>
    <col min="276" max="276" width="14.43" customWidth="true" style="1"/>
    <col min="277" max="277" width="14.43" customWidth="true" style="1"/>
    <col min="278" max="278" width="14.43" customWidth="true" style="1"/>
    <col min="279" max="279" width="14.43" customWidth="true" style="1"/>
    <col min="280" max="280" width="14.43" customWidth="true" style="1"/>
    <col min="281" max="281" width="14.43" customWidth="true" style="1"/>
    <col min="282" max="282" width="14.43" customWidth="true" style="1"/>
    <col min="283" max="283" width="14.43" customWidth="true" style="1"/>
    <col min="284" max="284" width="14.43" customWidth="true" style="1"/>
    <col min="285" max="285" width="14.43" customWidth="true" style="1"/>
    <col min="286" max="286" width="14.43" customWidth="true" style="1"/>
    <col min="287" max="287" width="14.43" customWidth="true" style="1"/>
    <col min="288" max="288" width="14.43" customWidth="true" style="1"/>
    <col min="289" max="289" width="14.43" customWidth="true" style="1"/>
    <col min="290" max="290" width="14.43" customWidth="true" style="1"/>
    <col min="291" max="291" width="14.43" customWidth="true" style="1"/>
    <col min="292" max="292" width="14.43" customWidth="true" style="1"/>
    <col min="293" max="293" width="14.43" customWidth="true" style="1"/>
    <col min="294" max="294" width="14.43" customWidth="true" style="1"/>
    <col min="295" max="295" width="14.43" customWidth="true" style="1"/>
    <col min="296" max="296" width="14.43" customWidth="true" style="1"/>
    <col min="297" max="297" width="14.43" customWidth="true" style="1"/>
    <col min="298" max="298" width="14.43" customWidth="true" style="1"/>
    <col min="299" max="299" width="14.43" customWidth="true" style="1"/>
    <col min="300" max="300" width="14.43" customWidth="true" style="1"/>
    <col min="301" max="301" width="14.43" customWidth="true" style="1"/>
    <col min="302" max="302" width="14.43" customWidth="true" style="1"/>
    <col min="303" max="303" width="14.43" customWidth="true" style="1"/>
    <col min="304" max="304" width="14.43" customWidth="true" style="1"/>
    <col min="305" max="305" width="14.43" customWidth="true" style="1"/>
    <col min="306" max="306" width="14.43" customWidth="true" style="1"/>
    <col min="307" max="307" width="14.43" customWidth="true" style="1"/>
    <col min="308" max="308" width="14.43" customWidth="true" style="1"/>
    <col min="309" max="309" width="14.43" customWidth="true" style="1"/>
    <col min="310" max="310" width="14.43" customWidth="true" style="1"/>
    <col min="311" max="311" width="14.43" customWidth="true" style="1"/>
    <col min="312" max="312" width="14.43" customWidth="true" style="1"/>
    <col min="313" max="313" width="14.43" customWidth="true" style="1"/>
    <col min="314" max="314" width="14.43" customWidth="true" style="1"/>
    <col min="315" max="315" width="14.43" customWidth="true" style="1"/>
    <col min="316" max="316" width="14.43" customWidth="true" style="1"/>
    <col min="317" max="317" width="14.43" customWidth="true" style="1"/>
    <col min="318" max="318" width="14.43" customWidth="true" style="1"/>
    <col min="319" max="319" width="14.43" customWidth="true" style="1"/>
    <col min="320" max="320" width="14.43" customWidth="true" style="1"/>
    <col min="321" max="321" width="14.43" customWidth="true" style="1"/>
    <col min="322" max="322" width="14.43" customWidth="true" style="1"/>
    <col min="323" max="323" width="14.43" customWidth="true" style="1"/>
    <col min="324" max="324" width="14.43" customWidth="true" style="1"/>
    <col min="325" max="325" width="14.43" customWidth="true" style="1"/>
    <col min="326" max="326" width="14.43" customWidth="true" style="1"/>
    <col min="327" max="327" width="14.43" customWidth="true" style="1"/>
    <col min="328" max="328" width="14.43" customWidth="true" style="1"/>
    <col min="329" max="329" width="14.43" customWidth="true" style="1"/>
    <col min="330" max="330" width="14.43" customWidth="true" style="1"/>
    <col min="331" max="331" width="14.43" customWidth="true" style="1"/>
    <col min="332" max="332" width="14.43" customWidth="true" style="1"/>
    <col min="333" max="333" width="14.43" customWidth="true" style="1"/>
    <col min="334" max="334" width="14.43" customWidth="true" style="1"/>
    <col min="335" max="335" width="14.43" customWidth="true" style="1"/>
    <col min="336" max="336" width="14.43" customWidth="true" style="1"/>
    <col min="337" max="337" width="14.43" customWidth="true" style="1"/>
    <col min="338" max="338" width="14.43" customWidth="true" style="1"/>
    <col min="339" max="339" width="14.43" customWidth="true" style="1"/>
    <col min="340" max="340" width="14.43" customWidth="true" style="1"/>
    <col min="341" max="341" width="14.43" customWidth="true" style="1"/>
    <col min="342" max="342" width="14.43" customWidth="true" style="1"/>
    <col min="343" max="343" width="14.43" customWidth="true" style="1"/>
    <col min="344" max="344" width="14.43" customWidth="true" style="1"/>
    <col min="345" max="345" width="14.43" customWidth="true" style="1"/>
    <col min="346" max="346" width="14.43" customWidth="true" style="1"/>
    <col min="347" max="347" width="14.43" customWidth="true" style="1"/>
    <col min="348" max="348" width="14.43" customWidth="true" style="1"/>
    <col min="349" max="349" width="14.43" customWidth="true" style="1"/>
    <col min="350" max="350" width="14.43" customWidth="true" style="1"/>
    <col min="351" max="351" width="14.43" customWidth="true" style="1"/>
    <col min="352" max="352" width="14.43" customWidth="true" style="1"/>
    <col min="353" max="353" width="14.43" customWidth="true" style="1"/>
    <col min="354" max="354" width="14.43" customWidth="true" style="1"/>
    <col min="355" max="355" width="14.43" customWidth="true" style="1"/>
    <col min="356" max="356" width="14.43" customWidth="true" style="1"/>
    <col min="357" max="357" width="14.43" customWidth="true" style="1"/>
    <col min="358" max="358" width="14.43" customWidth="true" style="1"/>
    <col min="359" max="359" width="14.43" customWidth="true" style="1"/>
    <col min="360" max="360" width="14.43" customWidth="true" style="1"/>
    <col min="361" max="361" width="14.43" customWidth="true" style="1"/>
    <col min="362" max="362" width="14.43" customWidth="true" style="1"/>
    <col min="363" max="363" width="14.43" customWidth="true" style="1"/>
    <col min="364" max="364" width="14.43" customWidth="true" style="1"/>
    <col min="365" max="365" width="14.43" customWidth="true" style="1"/>
    <col min="366" max="366" width="14.43" customWidth="true" style="1"/>
    <col min="367" max="367" width="14.43" customWidth="true" style="1"/>
    <col min="368" max="368" width="14.43" customWidth="true" style="1"/>
    <col min="369" max="369" width="14.43" customWidth="true" style="1"/>
    <col min="370" max="370" width="14.43" customWidth="true" style="1"/>
    <col min="371" max="371" width="14.43" customWidth="true" style="1"/>
    <col min="372" max="372" width="14.43" customWidth="true" style="1"/>
    <col min="373" max="373" width="14.43" customWidth="true" style="1"/>
    <col min="374" max="374" width="14.43" customWidth="true" style="1"/>
    <col min="375" max="375" width="14.43" customWidth="true" style="1"/>
    <col min="376" max="376" width="14.43" customWidth="true" style="1"/>
    <col min="377" max="377" width="14.43" customWidth="true" style="1"/>
    <col min="378" max="378" width="14.43" customWidth="true" style="1"/>
    <col min="379" max="379" width="14.43" customWidth="true" style="1"/>
    <col min="380" max="380" width="14.43" customWidth="true" style="1"/>
    <col min="381" max="381" width="14.43" customWidth="true" style="1"/>
    <col min="382" max="382" width="14.43" customWidth="true" style="1"/>
    <col min="383" max="383" width="14.43" customWidth="true" style="1"/>
    <col min="384" max="384" width="14.43" customWidth="true" style="1"/>
    <col min="385" max="385" width="14.43" customWidth="true" style="1"/>
    <col min="386" max="386" width="14.43" customWidth="true" style="1"/>
    <col min="387" max="387" width="14.43" customWidth="true" style="1"/>
    <col min="388" max="388" width="14.43" customWidth="true" style="1"/>
    <col min="389" max="389" width="14.43" customWidth="true" style="1"/>
    <col min="390" max="390" width="14.43" customWidth="true" style="1"/>
    <col min="391" max="391" width="14.43" customWidth="true" style="1"/>
    <col min="392" max="392" width="14.43" customWidth="true" style="1"/>
    <col min="393" max="393" width="14.43" customWidth="true" style="1"/>
    <col min="394" max="394" width="14.43" customWidth="true" style="1"/>
    <col min="395" max="395" width="14.43" customWidth="true" style="1"/>
    <col min="396" max="396" width="14.43" customWidth="true" style="1"/>
    <col min="397" max="397" width="14.43" customWidth="true" style="1"/>
    <col min="398" max="398" width="14.43" customWidth="true" style="1"/>
    <col min="399" max="399" width="14.43" customWidth="true" style="1"/>
    <col min="400" max="400" width="14.43" customWidth="true" style="1"/>
    <col min="401" max="401" width="14.43" customWidth="true" style="1"/>
    <col min="402" max="402" width="14.43" customWidth="true" style="1"/>
    <col min="403" max="403" width="14.43" customWidth="true" style="1"/>
    <col min="404" max="404" width="14.43" customWidth="true" style="1"/>
    <col min="405" max="405" width="14.43" customWidth="true" style="1"/>
    <col min="406" max="406" width="14.43" customWidth="true" style="1"/>
    <col min="407" max="407" width="14.43" customWidth="true" style="1"/>
    <col min="408" max="408" width="14.43" customWidth="true" style="1"/>
    <col min="409" max="409" width="14.43" customWidth="true" style="1"/>
    <col min="410" max="410" width="14.43" customWidth="true" style="1"/>
    <col min="411" max="411" width="14.43" customWidth="true" style="1"/>
    <col min="412" max="412" width="14.43" customWidth="true" style="1"/>
    <col min="413" max="413" width="14.43" customWidth="true" style="1"/>
    <col min="414" max="414" width="14.43" customWidth="true" style="1"/>
    <col min="415" max="415" width="14.43" customWidth="true" style="1"/>
    <col min="416" max="416" width="14.43" customWidth="true" style="1"/>
    <col min="417" max="417" width="14.43" customWidth="true" style="1"/>
    <col min="418" max="418" width="14.43" customWidth="true" style="1"/>
    <col min="419" max="419" width="14.43" customWidth="true" style="1"/>
    <col min="420" max="420" width="14.43" customWidth="true" style="1"/>
    <col min="421" max="421" width="14.43" customWidth="true" style="1"/>
    <col min="422" max="422" width="14.43" customWidth="true" style="1"/>
    <col min="423" max="423" width="14.43" customWidth="true" style="1"/>
    <col min="424" max="424" width="14.43" customWidth="true" style="1"/>
    <col min="425" max="425" width="14.43" customWidth="true" style="1"/>
    <col min="426" max="426" width="14.43" customWidth="true" style="1"/>
    <col min="427" max="427" width="14.43" customWidth="true" style="1"/>
    <col min="428" max="428" width="14.43" customWidth="true" style="1"/>
    <col min="429" max="429" width="14.43" customWidth="true" style="1"/>
    <col min="430" max="430" width="14.43" customWidth="true" style="1"/>
    <col min="431" max="431" width="14.43" customWidth="true" style="1"/>
    <col min="432" max="432" width="14.43" customWidth="true" style="1"/>
    <col min="433" max="433" width="14.43" customWidth="true" style="1"/>
    <col min="434" max="434" width="14.43" customWidth="true" style="1"/>
    <col min="435" max="435" width="14.43" customWidth="true" style="1"/>
    <col min="436" max="436" width="14.43" customWidth="true" style="1"/>
    <col min="437" max="437" width="14.43" customWidth="true" style="1"/>
    <col min="438" max="438" width="14.43" customWidth="true" style="1"/>
    <col min="439" max="439" width="14.43" customWidth="true" style="1"/>
    <col min="440" max="440" width="14.43" customWidth="true" style="1"/>
    <col min="441" max="441" width="14.43" customWidth="true" style="1"/>
    <col min="442" max="442" width="14.43" customWidth="true" style="1"/>
    <col min="443" max="443" width="14.43" customWidth="true" style="1"/>
    <col min="444" max="444" width="14.43" customWidth="true" style="1"/>
    <col min="445" max="445" width="14.43" customWidth="true" style="1"/>
    <col min="446" max="446" width="14.43" customWidth="true" style="1"/>
    <col min="447" max="447" width="14.43" customWidth="true" style="1"/>
    <col min="448" max="448" width="14.43" customWidth="true" style="1"/>
    <col min="449" max="449" width="14.43" customWidth="true" style="1"/>
    <col min="450" max="450" width="14.43" customWidth="true" style="1"/>
    <col min="451" max="451" width="14.43" customWidth="true" style="1"/>
    <col min="452" max="452" width="14.43" customWidth="true" style="1"/>
    <col min="453" max="453" width="14.43" customWidth="true" style="1"/>
    <col min="454" max="454" width="14.43" customWidth="true" style="1"/>
    <col min="455" max="455" width="14.43" customWidth="true" style="1"/>
    <col min="456" max="456" width="14.43" customWidth="true" style="1"/>
    <col min="457" max="457" width="14.43" customWidth="true" style="1"/>
    <col min="458" max="458" width="14.43" customWidth="true" style="1"/>
    <col min="459" max="459" width="14.43" customWidth="true" style="1"/>
    <col min="460" max="460" width="14.43" customWidth="true" style="1"/>
    <col min="461" max="461" width="14.43" customWidth="true" style="1"/>
    <col min="462" max="462" width="14.43" customWidth="true" style="1"/>
    <col min="463" max="463" width="14.43" customWidth="true" style="1"/>
    <col min="464" max="464" width="14.43" customWidth="true" style="1"/>
    <col min="465" max="465" width="14.43" customWidth="true" style="1"/>
    <col min="466" max="466" width="14.43" customWidth="true" style="1"/>
    <col min="467" max="467" width="14.43" customWidth="true" style="1"/>
    <col min="468" max="468" width="14.43" customWidth="true" style="1"/>
    <col min="469" max="469" width="14.43" customWidth="true" style="1"/>
    <col min="470" max="470" width="14.43" customWidth="true" style="1"/>
    <col min="471" max="471" width="14.43" customWidth="true" style="1"/>
    <col min="472" max="472" width="14.43" customWidth="true" style="1"/>
    <col min="473" max="473" width="14.43" customWidth="true" style="1"/>
    <col min="474" max="474" width="14.43" customWidth="true" style="1"/>
    <col min="475" max="475" width="14.43" customWidth="true" style="1"/>
    <col min="476" max="476" width="14.43" customWidth="true" style="1"/>
    <col min="477" max="477" width="14.43" customWidth="true" style="1"/>
    <col min="478" max="478" width="14.43" customWidth="true" style="1"/>
    <col min="479" max="479" width="14.43" customWidth="true" style="1"/>
    <col min="480" max="480" width="14.43" customWidth="true" style="1"/>
    <col min="481" max="481" width="14.43" customWidth="true" style="1"/>
    <col min="482" max="482" width="14.43" customWidth="true" style="1"/>
    <col min="483" max="483" width="14.43" customWidth="true" style="1"/>
    <col min="484" max="484" width="14.43" customWidth="true" style="1"/>
    <col min="485" max="485" width="14.43" customWidth="true" style="1"/>
    <col min="486" max="486" width="14.43" customWidth="true" style="1"/>
    <col min="487" max="487" width="14.43" customWidth="true" style="1"/>
    <col min="488" max="488" width="14.43" customWidth="true" style="1"/>
    <col min="489" max="489" width="14.43" customWidth="true" style="1"/>
    <col min="490" max="490" width="14.43" customWidth="true" style="1"/>
    <col min="491" max="491" width="14.43" customWidth="true" style="1"/>
    <col min="492" max="492" width="14.43" customWidth="true" style="1"/>
    <col min="493" max="493" width="14.43" customWidth="true" style="1"/>
    <col min="494" max="494" width="14.43" customWidth="true" style="1"/>
    <col min="495" max="495" width="14.43" customWidth="true" style="1"/>
    <col min="496" max="496" width="14.43" customWidth="true" style="1"/>
    <col min="497" max="497" width="14.43" customWidth="true" style="1"/>
    <col min="498" max="498" width="14.43" customWidth="true" style="1"/>
    <col min="499" max="499" width="14.43" customWidth="true" style="1"/>
    <col min="500" max="500" width="14.43" customWidth="true" style="1"/>
    <col min="501" max="501" width="14.43" customWidth="true" style="1"/>
    <col min="502" max="502" width="14.43" customWidth="true" style="1"/>
    <col min="503" max="503" width="14.43" customWidth="true" style="1"/>
    <col min="504" max="504" width="14.43" customWidth="true" style="1"/>
    <col min="505" max="505" width="14.43" customWidth="true" style="1"/>
    <col min="506" max="506" width="14.43" customWidth="true" style="1"/>
    <col min="507" max="507" width="14.43" customWidth="true" style="1"/>
    <col min="508" max="508" width="14.43" customWidth="true" style="1"/>
    <col min="509" max="509" width="14.43" customWidth="true" style="1"/>
    <col min="510" max="510" width="14.43" customWidth="true" style="1"/>
    <col min="511" max="511" width="14.43" customWidth="true" style="1"/>
    <col min="512" max="512" width="14.43" customWidth="true" style="1"/>
    <col min="513" max="513" width="14.43" customWidth="true" style="1"/>
    <col min="514" max="514" width="14.43" customWidth="true" style="1"/>
    <col min="515" max="515" width="14.43" customWidth="true" style="1"/>
    <col min="516" max="516" width="14.43" customWidth="true" style="1"/>
    <col min="517" max="517" width="14.43" customWidth="true" style="1"/>
    <col min="518" max="518" width="14.43" customWidth="true" style="1"/>
    <col min="519" max="519" width="14.43" customWidth="true" style="1"/>
    <col min="520" max="520" width="14.43" customWidth="true" style="1"/>
    <col min="521" max="521" width="14.43" customWidth="true" style="1"/>
    <col min="522" max="522" width="14.43" customWidth="true" style="1"/>
    <col min="523" max="523" width="14.43" customWidth="true" style="1"/>
    <col min="524" max="524" width="14.43" customWidth="true" style="1"/>
    <col min="525" max="525" width="14.43" customWidth="true" style="1"/>
    <col min="526" max="526" width="14.43" customWidth="true" style="1"/>
    <col min="527" max="527" width="14.43" customWidth="true" style="1"/>
    <col min="528" max="528" width="14.43" customWidth="true" style="1"/>
    <col min="529" max="529" width="14.43" customWidth="true" style="1"/>
    <col min="530" max="530" width="14.43" customWidth="true" style="1"/>
    <col min="531" max="531" width="14.43" customWidth="true" style="1"/>
    <col min="532" max="532" width="14.43" customWidth="true" style="1"/>
    <col min="533" max="533" width="14.43" customWidth="true" style="1"/>
    <col min="534" max="534" width="14.43" customWidth="true" style="1"/>
    <col min="535" max="535" width="14.43" customWidth="true" style="1"/>
    <col min="536" max="536" width="14.43" customWidth="true" style="1"/>
    <col min="537" max="537" width="14.43" customWidth="true" style="1"/>
    <col min="538" max="538" width="14.43" customWidth="true" style="1"/>
    <col min="539" max="539" width="14.43" customWidth="true" style="1"/>
    <col min="540" max="540" width="14.43" customWidth="true" style="1"/>
    <col min="541" max="541" width="14.43" customWidth="true" style="1"/>
    <col min="542" max="542" width="14.43" customWidth="true" style="1"/>
    <col min="543" max="543" width="14.43" customWidth="true" style="1"/>
    <col min="544" max="544" width="14.43" customWidth="true" style="1"/>
    <col min="545" max="545" width="14.43" customWidth="true" style="1"/>
    <col min="546" max="546" width="14.43" customWidth="true" style="1"/>
    <col min="547" max="547" width="14.43" customWidth="true" style="1"/>
    <col min="548" max="548" width="14.43" customWidth="true" style="1"/>
    <col min="549" max="549" width="14.43" customWidth="true" style="1"/>
    <col min="550" max="550" width="14.43" customWidth="true" style="1"/>
    <col min="551" max="551" width="14.43" customWidth="true" style="1"/>
    <col min="552" max="552" width="14.43" customWidth="true" style="1"/>
    <col min="553" max="553" width="14.43" customWidth="true" style="1"/>
    <col min="554" max="554" width="14.43" customWidth="true" style="1"/>
    <col min="555" max="555" width="14.43" customWidth="true" style="1"/>
    <col min="556" max="556" width="14.43" customWidth="true" style="1"/>
    <col min="557" max="557" width="14.43" customWidth="true" style="1"/>
    <col min="558" max="558" width="14.43" customWidth="true" style="1"/>
    <col min="559" max="559" width="14.43" customWidth="true" style="1"/>
    <col min="560" max="560" width="14.43" customWidth="true" style="1"/>
    <col min="561" max="561" width="14.43" customWidth="true" style="1"/>
    <col min="562" max="562" width="14.43" customWidth="true" style="1"/>
    <col min="563" max="563" width="14.43" customWidth="true" style="1"/>
    <col min="564" max="564" width="14.43" customWidth="true" style="1"/>
    <col min="565" max="565" width="14.43" customWidth="true" style="1"/>
    <col min="566" max="566" width="14.43" customWidth="true" style="1"/>
    <col min="567" max="567" width="14.43" customWidth="true" style="1"/>
    <col min="568" max="568" width="14.43" customWidth="true" style="1"/>
    <col min="569" max="569" width="14.43" customWidth="true" style="1"/>
    <col min="570" max="570" width="14.43" customWidth="true" style="1"/>
    <col min="571" max="571" width="14.43" customWidth="true" style="1"/>
    <col min="572" max="572" width="14.43" customWidth="true" style="1"/>
    <col min="573" max="573" width="14.43" customWidth="true" style="1"/>
    <col min="574" max="574" width="14.43" customWidth="true" style="1"/>
    <col min="575" max="575" width="14.43" customWidth="true" style="1"/>
    <col min="576" max="576" width="14.43" customWidth="true" style="1"/>
    <col min="577" max="577" width="14.43" customWidth="true" style="1"/>
    <col min="578" max="578" width="14.43" customWidth="true" style="1"/>
    <col min="579" max="579" width="14.43" customWidth="true" style="1"/>
    <col min="580" max="580" width="14.43" customWidth="true" style="1"/>
    <col min="581" max="581" width="14.43" customWidth="true" style="1"/>
    <col min="582" max="582" width="14.43" customWidth="true" style="1"/>
    <col min="583" max="583" width="14.43" customWidth="true" style="1"/>
    <col min="584" max="584" width="14.43" customWidth="true" style="1"/>
    <col min="585" max="585" width="14.43" customWidth="true" style="1"/>
    <col min="586" max="586" width="14.43" customWidth="true" style="1"/>
    <col min="587" max="587" width="14.43" customWidth="true" style="1"/>
    <col min="588" max="588" width="14.43" customWidth="true" style="1"/>
    <col min="589" max="589" width="14.43" customWidth="true" style="1"/>
    <col min="590" max="590" width="14.43" customWidth="true" style="1"/>
    <col min="591" max="591" width="14.43" customWidth="true" style="1"/>
    <col min="592" max="592" width="14.43" customWidth="true" style="1"/>
    <col min="593" max="593" width="14.43" customWidth="true" style="1"/>
    <col min="594" max="594" width="14.43" customWidth="true" style="1"/>
    <col min="595" max="595" width="14.43" customWidth="true" style="1"/>
    <col min="596" max="596" width="14.43" customWidth="true" style="1"/>
    <col min="597" max="597" width="14.43" customWidth="true" style="1"/>
    <col min="598" max="598" width="14.43" customWidth="true" style="1"/>
    <col min="599" max="599" width="14.43" customWidth="true" style="1"/>
    <col min="600" max="600" width="14.43" customWidth="true" style="1"/>
    <col min="601" max="601" width="14.43" customWidth="true" style="1"/>
    <col min="602" max="602" width="14.43" customWidth="true" style="1"/>
    <col min="603" max="603" width="14.43" customWidth="true" style="1"/>
    <col min="604" max="604" width="14.43" customWidth="true" style="1"/>
    <col min="605" max="605" width="14.43" customWidth="true" style="1"/>
    <col min="606" max="606" width="14.43" customWidth="true" style="1"/>
    <col min="607" max="607" width="14.43" customWidth="true" style="1"/>
    <col min="608" max="608" width="14.43" customWidth="true" style="1"/>
    <col min="609" max="609" width="14.43" customWidth="true" style="1"/>
    <col min="610" max="610" width="14.43" customWidth="true" style="1"/>
    <col min="611" max="611" width="14.43" customWidth="true" style="1"/>
    <col min="612" max="612" width="14.43" customWidth="true" style="1"/>
    <col min="613" max="613" width="14.43" customWidth="true" style="1"/>
    <col min="614" max="614" width="14.43" customWidth="true" style="1"/>
    <col min="615" max="615" width="14.43" customWidth="true" style="1"/>
    <col min="616" max="616" width="14.43" customWidth="true" style="1"/>
    <col min="617" max="617" width="14.43" customWidth="true" style="1"/>
    <col min="618" max="618" width="14.43" customWidth="true" style="1"/>
    <col min="619" max="619" width="14.43" customWidth="true" style="1"/>
    <col min="620" max="620" width="14.43" customWidth="true" style="1"/>
    <col min="621" max="621" width="14.43" customWidth="true" style="1"/>
    <col min="622" max="622" width="14.43" customWidth="true" style="1"/>
    <col min="623" max="623" width="14.43" customWidth="true" style="1"/>
    <col min="624" max="624" width="14.43" customWidth="true" style="1"/>
    <col min="625" max="625" width="14.43" customWidth="true" style="1"/>
    <col min="626" max="626" width="14.43" customWidth="true" style="1"/>
    <col min="627" max="627" width="14.43" customWidth="true" style="1"/>
    <col min="628" max="628" width="14.43" customWidth="true" style="1"/>
    <col min="629" max="629" width="14.43" customWidth="true" style="1"/>
    <col min="630" max="630" width="14.43" customWidth="true" style="1"/>
    <col min="631" max="631" width="14.43" customWidth="true" style="1"/>
    <col min="632" max="632" width="14.43" customWidth="true" style="1"/>
    <col min="633" max="633" width="14.43" customWidth="true" style="1"/>
    <col min="634" max="634" width="14.43" customWidth="true" style="1"/>
    <col min="635" max="635" width="14.43" customWidth="true" style="1"/>
    <col min="636" max="636" width="14.43" customWidth="true" style="1"/>
    <col min="637" max="637" width="14.43" customWidth="true" style="1"/>
    <col min="638" max="638" width="14.43" customWidth="true" style="1"/>
    <col min="639" max="639" width="14.43" customWidth="true" style="1"/>
    <col min="640" max="640" width="14.43" customWidth="true" style="1"/>
    <col min="641" max="641" width="14.43" customWidth="true" style="1"/>
    <col min="642" max="642" width="14.43" customWidth="true" style="1"/>
    <col min="643" max="643" width="14.43" customWidth="true" style="1"/>
    <col min="644" max="644" width="14.43" customWidth="true" style="1"/>
    <col min="645" max="645" width="14.43" customWidth="true" style="1"/>
    <col min="646" max="646" width="14.43" customWidth="true" style="1"/>
    <col min="647" max="647" width="14.43" customWidth="true" style="1"/>
    <col min="648" max="648" width="14.43" customWidth="true" style="1"/>
    <col min="649" max="649" width="14.43" customWidth="true" style="1"/>
    <col min="650" max="650" width="14.43" customWidth="true" style="1"/>
    <col min="651" max="651" width="14.43" customWidth="true" style="1"/>
    <col min="652" max="652" width="14.43" customWidth="true" style="1"/>
    <col min="653" max="653" width="14.43" customWidth="true" style="1"/>
    <col min="654" max="654" width="14.43" customWidth="true" style="1"/>
    <col min="655" max="655" width="14.43" customWidth="true" style="1"/>
    <col min="656" max="656" width="14.43" customWidth="true" style="1"/>
    <col min="657" max="657" width="14.43" customWidth="true" style="1"/>
    <col min="658" max="658" width="14.43" customWidth="true" style="1"/>
    <col min="659" max="659" width="14.43" customWidth="true" style="1"/>
    <col min="660" max="660" width="14.43" customWidth="true" style="1"/>
    <col min="661" max="661" width="14.43" customWidth="true" style="1"/>
    <col min="662" max="662" width="14.43" customWidth="true" style="1"/>
    <col min="663" max="663" width="14.43" customWidth="true" style="1"/>
    <col min="664" max="664" width="14.43" customWidth="true" style="1"/>
    <col min="665" max="665" width="14.43" customWidth="true" style="1"/>
    <col min="666" max="666" width="14.43" customWidth="true" style="1"/>
    <col min="667" max="667" width="14.43" customWidth="true" style="1"/>
    <col min="668" max="668" width="14.43" customWidth="true" style="1"/>
    <col min="669" max="669" width="14.43" customWidth="true" style="1"/>
    <col min="670" max="670" width="14.43" customWidth="true" style="1"/>
    <col min="671" max="671" width="14.43" customWidth="true" style="1"/>
    <col min="672" max="672" width="14.43" customWidth="true" style="1"/>
    <col min="673" max="673" width="14.43" customWidth="true" style="1"/>
    <col min="674" max="674" width="14.43" customWidth="true" style="1"/>
    <col min="675" max="675" width="14.43" customWidth="true" style="1"/>
    <col min="676" max="676" width="14.43" customWidth="true" style="1"/>
    <col min="677" max="677" width="14.43" customWidth="true" style="1"/>
    <col min="678" max="678" width="14.43" customWidth="true" style="1"/>
    <col min="679" max="679" width="14.43" customWidth="true" style="1"/>
    <col min="680" max="680" width="14.43" customWidth="true" style="1"/>
    <col min="681" max="681" width="14.43" customWidth="true" style="1"/>
    <col min="682" max="682" width="14.43" customWidth="true" style="1"/>
    <col min="683" max="683" width="14.43" customWidth="true" style="1"/>
    <col min="684" max="684" width="14.43" customWidth="true" style="1"/>
    <col min="685" max="685" width="14.43" customWidth="true" style="1"/>
    <col min="686" max="686" width="14.43" customWidth="true" style="1"/>
    <col min="687" max="687" width="14.43" customWidth="true" style="1"/>
    <col min="688" max="688" width="14.43" customWidth="true" style="1"/>
    <col min="689" max="689" width="14.43" customWidth="true" style="1"/>
    <col min="690" max="690" width="14.43" customWidth="true" style="1"/>
    <col min="691" max="691" width="14.43" customWidth="true" style="1"/>
    <col min="692" max="692" width="14.43" customWidth="true" style="1"/>
    <col min="693" max="693" width="14.43" customWidth="true" style="1"/>
    <col min="694" max="694" width="14.43" customWidth="true" style="1"/>
    <col min="695" max="695" width="14.43" customWidth="true" style="1"/>
    <col min="696" max="696" width="14.43" customWidth="true" style="1"/>
    <col min="697" max="697" width="14.43" customWidth="true" style="1"/>
    <col min="698" max="698" width="14.43" customWidth="true" style="1"/>
    <col min="699" max="699" width="14.43" customWidth="true" style="1"/>
    <col min="700" max="700" width="14.43" customWidth="true" style="1"/>
    <col min="701" max="701" width="14.43" customWidth="true" style="1"/>
    <col min="702" max="702" width="14.43" customWidth="true" style="1"/>
    <col min="703" max="703" width="14.43" customWidth="true" style="1"/>
    <col min="704" max="704" width="14.43" customWidth="true" style="1"/>
    <col min="705" max="705" width="14.43" customWidth="true" style="1"/>
    <col min="706" max="706" width="14.43" customWidth="true" style="1"/>
    <col min="707" max="707" width="14.43" customWidth="true" style="1"/>
    <col min="708" max="708" width="14.43" customWidth="true" style="1"/>
    <col min="709" max="709" width="14.43" customWidth="true" style="1"/>
    <col min="710" max="710" width="14.43" customWidth="true" style="1"/>
    <col min="711" max="711" width="14.43" customWidth="true" style="1"/>
    <col min="712" max="712" width="14.43" customWidth="true" style="1"/>
    <col min="713" max="713" width="14.43" customWidth="true" style="1"/>
    <col min="714" max="714" width="14.43" customWidth="true" style="1"/>
    <col min="715" max="715" width="14.43" customWidth="true" style="1"/>
    <col min="716" max="716" width="14.43" customWidth="true" style="1"/>
    <col min="717" max="717" width="14.43" customWidth="true" style="1"/>
    <col min="718" max="718" width="14.43" customWidth="true" style="1"/>
    <col min="719" max="719" width="14.43" customWidth="true" style="1"/>
    <col min="720" max="720" width="14.43" customWidth="true" style="1"/>
    <col min="721" max="721" width="14.43" customWidth="true" style="1"/>
    <col min="722" max="722" width="14.43" customWidth="true" style="1"/>
    <col min="723" max="723" width="14.43" customWidth="true" style="1"/>
    <col min="724" max="724" width="14.43" customWidth="true" style="1"/>
    <col min="725" max="725" width="14.43" customWidth="true" style="1"/>
    <col min="726" max="726" width="14.43" customWidth="true" style="1"/>
    <col min="727" max="727" width="14.43" customWidth="true" style="1"/>
    <col min="728" max="728" width="14.43" customWidth="true" style="1"/>
    <col min="729" max="729" width="14.43" customWidth="true" style="1"/>
    <col min="730" max="730" width="14.43" customWidth="true" style="1"/>
    <col min="731" max="731" width="14.43" customWidth="true" style="1"/>
    <col min="732" max="732" width="14.43" customWidth="true" style="1"/>
    <col min="733" max="733" width="14.43" customWidth="true" style="1"/>
    <col min="734" max="734" width="14.43" customWidth="true" style="1"/>
    <col min="735" max="735" width="14.43" customWidth="true" style="1"/>
    <col min="736" max="736" width="14.43" customWidth="true" style="1"/>
    <col min="737" max="737" width="14.43" customWidth="true" style="1"/>
    <col min="738" max="738" width="14.43" customWidth="true" style="1"/>
    <col min="739" max="739" width="14.43" customWidth="true" style="1"/>
    <col min="740" max="740" width="14.43" customWidth="true" style="1"/>
    <col min="741" max="741" width="14.43" customWidth="true" style="1"/>
    <col min="742" max="742" width="14.43" customWidth="true" style="1"/>
    <col min="743" max="743" width="14.43" customWidth="true" style="1"/>
    <col min="744" max="744" width="14.43" customWidth="true" style="1"/>
    <col min="745" max="745" width="14.43" customWidth="true" style="1"/>
    <col min="746" max="746" width="14.43" customWidth="true" style="1"/>
    <col min="747" max="747" width="14.43" customWidth="true" style="1"/>
    <col min="748" max="748" width="14.43" customWidth="true" style="1"/>
    <col min="749" max="749" width="14.43" customWidth="true" style="1"/>
    <col min="750" max="750" width="14.43" customWidth="true" style="1"/>
    <col min="751" max="751" width="14.43" customWidth="true" style="1"/>
    <col min="752" max="752" width="14.43" customWidth="true" style="1"/>
    <col min="753" max="753" width="14.43" customWidth="true" style="1"/>
    <col min="754" max="754" width="14.43" customWidth="true" style="1"/>
    <col min="755" max="755" width="14.43" customWidth="true" style="1"/>
    <col min="756" max="756" width="14.43" customWidth="true" style="1"/>
    <col min="757" max="757" width="14.43" customWidth="true" style="1"/>
    <col min="758" max="758" width="14.43" customWidth="true" style="1"/>
    <col min="759" max="759" width="14.43" customWidth="true" style="1"/>
    <col min="760" max="760" width="14.43" customWidth="true" style="1"/>
    <col min="761" max="761" width="14.43" customWidth="true" style="1"/>
    <col min="762" max="762" width="14.43" customWidth="true" style="1"/>
    <col min="763" max="763" width="14.43" customWidth="true" style="1"/>
    <col min="764" max="764" width="14.43" customWidth="true" style="1"/>
    <col min="765" max="765" width="14.43" customWidth="true" style="1"/>
    <col min="766" max="766" width="14.43" customWidth="true" style="1"/>
    <col min="767" max="767" width="14.43" customWidth="true" style="1"/>
    <col min="768" max="768" width="14.43" customWidth="true" style="1"/>
    <col min="769" max="769" width="14.43" customWidth="true" style="1"/>
    <col min="770" max="770" width="14.43" customWidth="true" style="1"/>
    <col min="771" max="771" width="14.43" customWidth="true" style="1"/>
    <col min="772" max="772" width="14.43" customWidth="true" style="1"/>
    <col min="773" max="773" width="14.43" customWidth="true" style="1"/>
    <col min="774" max="774" width="14.43" customWidth="true" style="1"/>
    <col min="775" max="775" width="14.43" customWidth="true" style="1"/>
    <col min="776" max="776" width="14.43" customWidth="true" style="1"/>
    <col min="777" max="777" width="14.43" customWidth="true" style="1"/>
    <col min="778" max="778" width="14.43" customWidth="true" style="1"/>
    <col min="779" max="779" width="14.43" customWidth="true" style="1"/>
    <col min="780" max="780" width="14.43" customWidth="true" style="1"/>
    <col min="781" max="781" width="14.43" customWidth="true" style="1"/>
    <col min="782" max="782" width="14.43" customWidth="true" style="1"/>
    <col min="783" max="783" width="14.43" customWidth="true" style="1"/>
    <col min="784" max="784" width="14.43" customWidth="true" style="1"/>
    <col min="785" max="785" width="14.43" customWidth="true" style="1"/>
    <col min="786" max="786" width="14.43" customWidth="true" style="1"/>
    <col min="787" max="787" width="14.43" customWidth="true" style="1"/>
    <col min="788" max="788" width="14.43" customWidth="true" style="1"/>
    <col min="789" max="789" width="14.43" customWidth="true" style="1"/>
    <col min="790" max="790" width="14.43" customWidth="true" style="1"/>
    <col min="791" max="791" width="14.43" customWidth="true" style="1"/>
    <col min="792" max="792" width="14.43" customWidth="true" style="1"/>
    <col min="793" max="793" width="14.43" customWidth="true" style="1"/>
    <col min="794" max="794" width="14.43" customWidth="true" style="1"/>
    <col min="795" max="795" width="14.43" customWidth="true" style="1"/>
    <col min="796" max="796" width="14.43" customWidth="true" style="1"/>
    <col min="797" max="797" width="14.43" customWidth="true" style="1"/>
    <col min="798" max="798" width="14.43" customWidth="true" style="1"/>
    <col min="799" max="799" width="14.43" customWidth="true" style="1"/>
    <col min="800" max="800" width="14.43" customWidth="true" style="1"/>
    <col min="801" max="801" width="14.43" customWidth="true" style="1"/>
    <col min="802" max="802" width="14.43" customWidth="true" style="1"/>
    <col min="803" max="803" width="14.43" customWidth="true" style="1"/>
    <col min="804" max="804" width="14.43" customWidth="true" style="1"/>
    <col min="805" max="805" width="14.43" customWidth="true" style="1"/>
    <col min="806" max="806" width="14.43" customWidth="true" style="1"/>
    <col min="807" max="807" width="14.43" customWidth="true" style="1"/>
    <col min="808" max="808" width="14.43" customWidth="true" style="1"/>
    <col min="809" max="809" width="14.43" customWidth="true" style="1"/>
    <col min="810" max="810" width="14.43" customWidth="true" style="1"/>
    <col min="811" max="811" width="14.43" customWidth="true" style="1"/>
    <col min="812" max="812" width="14.43" customWidth="true" style="1"/>
    <col min="813" max="813" width="14.43" customWidth="true" style="1"/>
    <col min="814" max="814" width="14.43" customWidth="true" style="1"/>
    <col min="815" max="815" width="14.43" customWidth="true" style="1"/>
    <col min="816" max="816" width="14.43" customWidth="true" style="1"/>
    <col min="817" max="817" width="14.43" customWidth="true" style="1"/>
    <col min="818" max="818" width="14.43" customWidth="true" style="1"/>
    <col min="819" max="819" width="14.43" customWidth="true" style="1"/>
    <col min="820" max="820" width="14.43" customWidth="true" style="1"/>
    <col min="821" max="821" width="14.43" customWidth="true" style="1"/>
    <col min="822" max="822" width="14.43" customWidth="true" style="1"/>
    <col min="823" max="823" width="14.43" customWidth="true" style="1"/>
    <col min="824" max="824" width="14.43" customWidth="true" style="1"/>
    <col min="825" max="825" width="14.43" customWidth="true" style="1"/>
    <col min="826" max="826" width="14.43" customWidth="true" style="1"/>
    <col min="827" max="827" width="14.43" customWidth="true" style="1"/>
    <col min="828" max="828" width="14.43" customWidth="true" style="1"/>
    <col min="829" max="829" width="14.43" customWidth="true" style="1"/>
    <col min="830" max="830" width="14.43" customWidth="true" style="1"/>
    <col min="831" max="831" width="14.43" customWidth="true" style="1"/>
    <col min="832" max="832" width="14.43" customWidth="true" style="1"/>
    <col min="833" max="833" width="14.43" customWidth="true" style="1"/>
    <col min="834" max="834" width="14.43" customWidth="true" style="1"/>
    <col min="835" max="835" width="14.43" customWidth="true" style="1"/>
    <col min="836" max="836" width="14.43" customWidth="true" style="1"/>
    <col min="837" max="837" width="14.43" customWidth="true" style="1"/>
    <col min="838" max="838" width="14.43" customWidth="true" style="1"/>
    <col min="839" max="839" width="14.43" customWidth="true" style="1"/>
    <col min="840" max="840" width="14.43" customWidth="true" style="1"/>
    <col min="841" max="841" width="14.43" customWidth="true" style="1"/>
    <col min="842" max="842" width="14.43" customWidth="true" style="1"/>
    <col min="843" max="843" width="14.43" customWidth="true" style="1"/>
    <col min="844" max="844" width="14.43" customWidth="true" style="1"/>
    <col min="845" max="845" width="14.43" customWidth="true" style="1"/>
    <col min="846" max="846" width="14.43" customWidth="true" style="1"/>
    <col min="847" max="847" width="14.43" customWidth="true" style="1"/>
    <col min="848" max="848" width="14.43" customWidth="true" style="1"/>
    <col min="849" max="849" width="14.43" customWidth="true" style="1"/>
    <col min="850" max="850" width="14.43" customWidth="true" style="1"/>
    <col min="851" max="851" width="14.43" customWidth="true" style="1"/>
    <col min="852" max="852" width="14.43" customWidth="true" style="1"/>
    <col min="853" max="853" width="14.43" customWidth="true" style="1"/>
    <col min="854" max="854" width="14.43" customWidth="true" style="1"/>
    <col min="855" max="855" width="14.43" customWidth="true" style="1"/>
    <col min="856" max="856" width="14.43" customWidth="true" style="1"/>
    <col min="857" max="857" width="14.43" customWidth="true" style="1"/>
    <col min="858" max="858" width="14.43" customWidth="true" style="1"/>
    <col min="859" max="859" width="14.43" customWidth="true" style="1"/>
    <col min="860" max="860" width="14.43" customWidth="true" style="1"/>
    <col min="861" max="861" width="14.43" customWidth="true" style="1"/>
    <col min="862" max="862" width="14.43" customWidth="true" style="1"/>
    <col min="863" max="863" width="14.43" customWidth="true" style="1"/>
    <col min="864" max="864" width="14.43" customWidth="true" style="1"/>
    <col min="865" max="865" width="14.43" customWidth="true" style="1"/>
    <col min="866" max="866" width="14.43" customWidth="true" style="1"/>
    <col min="867" max="867" width="14.43" customWidth="true" style="1"/>
    <col min="868" max="868" width="14.43" customWidth="true" style="1"/>
    <col min="869" max="869" width="14.43" customWidth="true" style="1"/>
    <col min="870" max="870" width="14.43" customWidth="true" style="1"/>
    <col min="871" max="871" width="14.43" customWidth="true" style="1"/>
    <col min="872" max="872" width="14.43" customWidth="true" style="1"/>
    <col min="873" max="873" width="14.43" customWidth="true" style="1"/>
    <col min="874" max="874" width="14.43" customWidth="true" style="1"/>
    <col min="875" max="875" width="14.43" customWidth="true" style="1"/>
    <col min="876" max="876" width="14.43" customWidth="true" style="1"/>
    <col min="877" max="877" width="14.43" customWidth="true" style="1"/>
    <col min="878" max="878" width="14.43" customWidth="true" style="1"/>
    <col min="879" max="879" width="14.43" customWidth="true" style="1"/>
    <col min="880" max="880" width="14.43" customWidth="true" style="1"/>
    <col min="881" max="881" width="14.43" customWidth="true" style="1"/>
    <col min="882" max="882" width="14.43" customWidth="true" style="1"/>
    <col min="883" max="883" width="14.43" customWidth="true" style="1"/>
    <col min="884" max="884" width="14.43" customWidth="true" style="1"/>
    <col min="885" max="885" width="14.43" customWidth="true" style="1"/>
    <col min="886" max="886" width="14.43" customWidth="true" style="1"/>
    <col min="887" max="887" width="14.43" customWidth="true" style="1"/>
    <col min="888" max="888" width="14.43" customWidth="true" style="1"/>
    <col min="889" max="889" width="14.43" customWidth="true" style="1"/>
    <col min="890" max="890" width="14.43" customWidth="true" style="1"/>
    <col min="891" max="891" width="14.43" customWidth="true" style="1"/>
    <col min="892" max="892" width="14.43" customWidth="true" style="1"/>
    <col min="893" max="893" width="14.43" customWidth="true" style="1"/>
    <col min="894" max="894" width="14.43" customWidth="true" style="1"/>
    <col min="895" max="895" width="14.43" customWidth="true" style="1"/>
    <col min="896" max="896" width="14.43" customWidth="true" style="1"/>
    <col min="897" max="897" width="14.43" customWidth="true" style="1"/>
    <col min="898" max="898" width="14.43" customWidth="true" style="1"/>
    <col min="899" max="899" width="14.43" customWidth="true" style="1"/>
    <col min="900" max="900" width="14.43" customWidth="true" style="1"/>
    <col min="901" max="901" width="14.43" customWidth="true" style="1"/>
    <col min="902" max="902" width="14.43" customWidth="true" style="1"/>
    <col min="903" max="903" width="14.43" customWidth="true" style="1"/>
    <col min="904" max="904" width="14.43" customWidth="true" style="1"/>
    <col min="905" max="905" width="14.43" customWidth="true" style="1"/>
    <col min="906" max="906" width="14.43" customWidth="true" style="1"/>
    <col min="907" max="907" width="14.43" customWidth="true" style="1"/>
    <col min="908" max="908" width="14.43" customWidth="true" style="1"/>
    <col min="909" max="909" width="14.43" customWidth="true" style="1"/>
    <col min="910" max="910" width="14.43" customWidth="true" style="1"/>
    <col min="911" max="911" width="14.43" customWidth="true" style="1"/>
    <col min="912" max="912" width="14.43" customWidth="true" style="1"/>
    <col min="913" max="913" width="14.43" customWidth="true" style="1"/>
    <col min="914" max="914" width="14.43" customWidth="true" style="1"/>
    <col min="915" max="915" width="14.43" customWidth="true" style="1"/>
    <col min="916" max="916" width="14.43" customWidth="true" style="1"/>
    <col min="917" max="917" width="14.43" customWidth="true" style="1"/>
    <col min="918" max="918" width="14.43" customWidth="true" style="1"/>
    <col min="919" max="919" width="14.43" customWidth="true" style="1"/>
    <col min="920" max="920" width="14.43" customWidth="true" style="1"/>
    <col min="921" max="921" width="14.43" customWidth="true" style="1"/>
    <col min="922" max="922" width="14.43" customWidth="true" style="1"/>
    <col min="923" max="923" width="14.43" customWidth="true" style="1"/>
    <col min="924" max="924" width="14.43" customWidth="true" style="1"/>
    <col min="925" max="925" width="14.43" customWidth="true" style="1"/>
    <col min="926" max="926" width="14.43" customWidth="true" style="1"/>
    <col min="927" max="927" width="14.43" customWidth="true" style="1"/>
    <col min="928" max="928" width="14.43" customWidth="true" style="1"/>
    <col min="929" max="929" width="14.43" customWidth="true" style="1"/>
    <col min="930" max="930" width="14.43" customWidth="true" style="1"/>
    <col min="931" max="931" width="14.43" customWidth="true" style="1"/>
    <col min="932" max="932" width="14.43" customWidth="true" style="1"/>
    <col min="933" max="933" width="14.43" customWidth="true" style="1"/>
    <col min="934" max="934" width="14.43" customWidth="true" style="1"/>
    <col min="935" max="935" width="14.43" customWidth="true" style="1"/>
    <col min="936" max="936" width="14.43" customWidth="true" style="1"/>
    <col min="937" max="937" width="14.43" customWidth="true" style="1"/>
    <col min="938" max="938" width="14.43" customWidth="true" style="1"/>
    <col min="939" max="939" width="14.43" customWidth="true" style="1"/>
    <col min="940" max="940" width="14.43" customWidth="true" style="1"/>
    <col min="941" max="941" width="14.43" customWidth="true" style="1"/>
    <col min="942" max="942" width="14.43" customWidth="true" style="1"/>
    <col min="943" max="943" width="14.43" customWidth="true" style="1"/>
    <col min="944" max="944" width="14.43" customWidth="true" style="1"/>
    <col min="945" max="945" width="14.43" customWidth="true" style="1"/>
    <col min="946" max="946" width="14.43" customWidth="true" style="1"/>
    <col min="947" max="947" width="14.43" customWidth="true" style="1"/>
    <col min="948" max="948" width="14.43" customWidth="true" style="1"/>
    <col min="949" max="949" width="14.43" customWidth="true" style="1"/>
    <col min="950" max="950" width="14.43" customWidth="true" style="1"/>
    <col min="951" max="951" width="14.43" customWidth="true" style="1"/>
    <col min="952" max="952" width="14.43" customWidth="true" style="1"/>
    <col min="953" max="953" width="14.43" customWidth="true" style="1"/>
    <col min="954" max="954" width="14.43" customWidth="true" style="1"/>
    <col min="955" max="955" width="14.43" customWidth="true" style="1"/>
    <col min="956" max="956" width="14.43" customWidth="true" style="1"/>
    <col min="957" max="957" width="14.43" customWidth="true" style="1"/>
    <col min="958" max="958" width="14.43" customWidth="true" style="1"/>
    <col min="959" max="959" width="14.43" customWidth="true" style="1"/>
    <col min="960" max="960" width="14.43" customWidth="true" style="1"/>
    <col min="961" max="961" width="14.43" customWidth="true" style="1"/>
    <col min="962" max="962" width="14.43" customWidth="true" style="1"/>
    <col min="963" max="963" width="14.43" customWidth="true" style="1"/>
    <col min="964" max="964" width="14.43" customWidth="true" style="1"/>
    <col min="965" max="965" width="14.43" customWidth="true" style="1"/>
    <col min="966" max="966" width="14.43" customWidth="true" style="1"/>
    <col min="967" max="967" width="14.43" customWidth="true" style="1"/>
    <col min="968" max="968" width="14.43" customWidth="true" style="1"/>
    <col min="969" max="969" width="14.43" customWidth="true" style="1"/>
    <col min="970" max="970" width="14.43" customWidth="true" style="1"/>
    <col min="971" max="971" width="14.43" customWidth="true" style="1"/>
    <col min="972" max="972" width="14.43" customWidth="true" style="1"/>
    <col min="973" max="973" width="14.43" customWidth="true" style="1"/>
    <col min="974" max="974" width="14.43" customWidth="true" style="1"/>
    <col min="975" max="975" width="14.43" customWidth="true" style="1"/>
    <col min="976" max="976" width="14.43" customWidth="true" style="1"/>
    <col min="977" max="977" width="14.43" customWidth="true" style="1"/>
    <col min="978" max="978" width="14.43" customWidth="true" style="1"/>
    <col min="979" max="979" width="14.43" customWidth="true" style="1"/>
    <col min="980" max="980" width="14.43" customWidth="true" style="1"/>
    <col min="981" max="981" width="14.43" customWidth="true" style="1"/>
    <col min="982" max="982" width="14.43" customWidth="true" style="1"/>
    <col min="983" max="983" width="14.43" customWidth="true" style="1"/>
    <col min="984" max="984" width="14.43" customWidth="true" style="1"/>
    <col min="985" max="985" width="14.43" customWidth="true" style="1"/>
    <col min="986" max="986" width="14.43" customWidth="true" style="1"/>
    <col min="987" max="987" width="14.43" customWidth="true" style="1"/>
    <col min="988" max="988" width="14.43" customWidth="true" style="1"/>
    <col min="989" max="989" width="14.43" customWidth="true" style="1"/>
    <col min="990" max="990" width="14.43" customWidth="true" style="1"/>
    <col min="991" max="991" width="14.43" customWidth="true" style="1"/>
    <col min="992" max="992" width="14.43" customWidth="true" style="1"/>
    <col min="993" max="993" width="14.43" customWidth="true" style="1"/>
    <col min="994" max="994" width="14.43" customWidth="true" style="1"/>
    <col min="995" max="995" width="14.43" customWidth="true" style="1"/>
    <col min="996" max="996" width="14.43" customWidth="true" style="1"/>
    <col min="997" max="997" width="14.43" customWidth="true" style="1"/>
    <col min="998" max="998" width="14.43" customWidth="true" style="1"/>
    <col min="999" max="999" width="14.43" customWidth="true" style="1"/>
    <col min="1000" max="1000" width="14.43" customWidth="true" style="1"/>
    <col min="1001" max="1001" width="14.43" customWidth="true" style="1"/>
    <col min="1002" max="1002" width="14.43" customWidth="true" style="1"/>
    <col min="1003" max="1003" width="14.43" customWidth="true" style="1"/>
    <col min="1004" max="1004" width="14.43" customWidth="true" style="1"/>
    <col min="1005" max="1005" width="14.43" customWidth="true" style="1"/>
    <col min="1006" max="1006" width="14.43" customWidth="true" style="1"/>
    <col min="1007" max="1007" width="14.43" customWidth="true" style="1"/>
    <col min="1008" max="1008" width="14.43" customWidth="true" style="1"/>
    <col min="1009" max="1009" width="14.43" customWidth="true" style="1"/>
    <col min="1010" max="1010" width="14.43" customWidth="true" style="1"/>
    <col min="1011" max="1011" width="14.43" customWidth="true" style="1"/>
    <col min="1012" max="1012" width="14.43" customWidth="true" style="1"/>
    <col min="1013" max="1013" width="14.43" customWidth="true" style="1"/>
    <col min="1014" max="1014" width="14.43" customWidth="true" style="1"/>
    <col min="1015" max="1015" width="14.43" customWidth="true" style="1"/>
    <col min="1016" max="1016" width="14.43" customWidth="true" style="1"/>
    <col min="1017" max="1017" width="14.43" customWidth="true" style="1"/>
    <col min="1018" max="1018" width="14.43" customWidth="true" style="1"/>
    <col min="1019" max="1019" width="14.43" customWidth="true" style="1"/>
    <col min="1020" max="1020" width="14.43" customWidth="true" style="1"/>
    <col min="1021" max="1021" width="14.43" customWidth="true" style="1"/>
    <col min="1022" max="1022" width="14.43" customWidth="true" style="1"/>
    <col min="1023" max="1023" width="14.43" customWidth="true" style="1"/>
    <col min="1024" max="1024" width="14.43" customWidth="true" style="1"/>
    <col min="1025" max="1025" width="14.43" customWidth="true" style="1"/>
  </cols>
  <sheetData>
    <row r="1" spans="1:1025" customHeight="1" ht="13.8">
      <c r="A1" s="65" t="s">
        <v>669</v>
      </c>
      <c r="B1" s="65" t="s">
        <v>670</v>
      </c>
      <c r="C1" s="65" t="s">
        <v>19</v>
      </c>
      <c r="D1" s="65" t="s">
        <v>671</v>
      </c>
      <c r="E1" s="65" t="s">
        <v>672</v>
      </c>
      <c r="F1" s="65" t="s">
        <v>673</v>
      </c>
      <c r="G1" s="1" t="s">
        <v>674</v>
      </c>
      <c r="H1" s="1" t="s">
        <v>55</v>
      </c>
      <c r="I1" s="1" t="s">
        <v>675</v>
      </c>
      <c r="J1" s="65" t="s">
        <v>676</v>
      </c>
      <c r="K1" s="65" t="s">
        <v>677</v>
      </c>
      <c r="L1" s="1" t="s">
        <v>678</v>
      </c>
      <c r="M1" s="1" t="s">
        <v>679</v>
      </c>
      <c r="N1" s="1" t="s">
        <v>680</v>
      </c>
      <c r="O1" s="1" t="s">
        <v>681</v>
      </c>
      <c r="P1" s="1" t="s">
        <v>682</v>
      </c>
      <c r="Q1" s="1" t="s">
        <v>683</v>
      </c>
      <c r="R1" s="1" t="s">
        <v>684</v>
      </c>
      <c r="S1" s="1" t="s">
        <v>685</v>
      </c>
    </row>
    <row r="2" spans="1:1025">
      <c r="A2" s="1" t="s">
        <v>52</v>
      </c>
      <c r="B2" s="1" t="s">
        <v>686</v>
      </c>
      <c r="C2" s="1" t="s">
        <v>65</v>
      </c>
      <c r="D2" s="1">
        <v>0.0</v>
      </c>
      <c r="E2" s="1" t="s">
        <v>687</v>
      </c>
      <c r="F2" s="1">
        <v>17355</v>
      </c>
      <c r="G2" s="1">
        <v>17354</v>
      </c>
      <c r="H2" s="1">
        <f>SUM((SUM('Order_Form'!O17)*1))</f>
        <v>0</v>
      </c>
      <c r="I2" s="1" t="s">
        <v>688</v>
      </c>
      <c r="J2" s="1" t="s">
        <v>62</v>
      </c>
      <c r="L2" s="1">
        <v>7.5</v>
      </c>
      <c r="M2" s="1">
        <v>7.75</v>
      </c>
      <c r="N2" s="1">
        <v>7.5</v>
      </c>
      <c r="O2" s="1">
        <v>7.25</v>
      </c>
      <c r="P2" s="1">
        <v>7.0</v>
      </c>
      <c r="Q2" s="1">
        <v>6.75</v>
      </c>
      <c r="R2" s="1">
        <f>IF(INDEX(M2:Q2,0,'Order_Form'!AE2)&gt;0,INDEX(M2:Q2,0,'Order_Form'!AE2),L2)</f>
        <v>7.75</v>
      </c>
      <c r="S2" s="1">
        <f>R2*H2</f>
        <v>0</v>
      </c>
    </row>
    <row r="3" spans="1:1025">
      <c r="A3" s="1" t="s">
        <v>52</v>
      </c>
      <c r="B3" s="1" t="s">
        <v>686</v>
      </c>
      <c r="C3" s="1" t="s">
        <v>65</v>
      </c>
      <c r="D3" s="1">
        <v>155.0</v>
      </c>
      <c r="E3" s="1" t="s">
        <v>689</v>
      </c>
      <c r="F3" s="1">
        <v>17356</v>
      </c>
      <c r="G3" s="1">
        <v>17354</v>
      </c>
      <c r="H3" s="1">
        <f>SUM((SUM('Order_Form'!P17)*1))</f>
        <v>0</v>
      </c>
      <c r="I3" s="1" t="s">
        <v>688</v>
      </c>
      <c r="J3" s="1" t="s">
        <v>63</v>
      </c>
      <c r="L3" s="1">
        <v>7.5</v>
      </c>
      <c r="M3" s="1">
        <v>7.75</v>
      </c>
      <c r="N3" s="1">
        <v>7.5</v>
      </c>
      <c r="O3" s="1">
        <v>7.25</v>
      </c>
      <c r="P3" s="1">
        <v>7.0</v>
      </c>
      <c r="Q3" s="1">
        <v>6.75</v>
      </c>
      <c r="R3" s="1">
        <f>IF(INDEX(M3:Q3,0,'Order_Form'!AE2)&gt;0,INDEX(M3:Q3,0,'Order_Form'!AE2),L3)</f>
        <v>7.75</v>
      </c>
      <c r="S3" s="1">
        <f>R3*H3</f>
        <v>0</v>
      </c>
    </row>
    <row r="4" spans="1:1025">
      <c r="A4" s="1" t="s">
        <v>52</v>
      </c>
      <c r="B4" s="1" t="s">
        <v>686</v>
      </c>
      <c r="C4" s="1" t="s">
        <v>65</v>
      </c>
      <c r="D4" s="1">
        <v>43.0</v>
      </c>
      <c r="E4" s="1" t="s">
        <v>690</v>
      </c>
      <c r="F4" s="1">
        <v>17357</v>
      </c>
      <c r="G4" s="1">
        <v>17354</v>
      </c>
      <c r="H4" s="1">
        <f>SUM((SUM('Order_Form'!Q17)*1))</f>
        <v>0</v>
      </c>
      <c r="I4" s="1" t="s">
        <v>688</v>
      </c>
      <c r="J4" s="1" t="s">
        <v>64</v>
      </c>
      <c r="L4" s="1">
        <v>7.5</v>
      </c>
      <c r="M4" s="1">
        <v>7.75</v>
      </c>
      <c r="N4" s="1">
        <v>7.5</v>
      </c>
      <c r="O4" s="1">
        <v>7.25</v>
      </c>
      <c r="P4" s="1">
        <v>7.0</v>
      </c>
      <c r="Q4" s="1">
        <v>6.75</v>
      </c>
      <c r="R4" s="1">
        <f>IF(INDEX(M4:Q4,0,'Order_Form'!AE2)&gt;0,INDEX(M4:Q4,0,'Order_Form'!AE2),L4)</f>
        <v>7.75</v>
      </c>
      <c r="S4" s="1">
        <f>R4*H4</f>
        <v>0</v>
      </c>
    </row>
    <row r="5" spans="1:1025">
      <c r="A5" s="1" t="s">
        <v>52</v>
      </c>
      <c r="B5" s="1" t="s">
        <v>686</v>
      </c>
      <c r="C5" s="1" t="s">
        <v>65</v>
      </c>
      <c r="D5" s="1">
        <v>0.0</v>
      </c>
      <c r="E5" s="1" t="s">
        <v>691</v>
      </c>
      <c r="F5" s="1">
        <v>17354</v>
      </c>
      <c r="H5" s="1">
        <f>SUM((SUM('Order_Form'!J17)*1))</f>
        <v>0</v>
      </c>
      <c r="I5" s="1" t="s">
        <v>692</v>
      </c>
      <c r="L5" s="1">
        <v>7.5</v>
      </c>
      <c r="M5" s="1">
        <v>7.75</v>
      </c>
      <c r="N5" s="1">
        <v>7.5</v>
      </c>
      <c r="O5" s="1">
        <v>7.25</v>
      </c>
      <c r="P5" s="1">
        <v>7.0</v>
      </c>
      <c r="Q5" s="1">
        <v>6.75</v>
      </c>
      <c r="R5" s="1">
        <f>IF(INDEX(M5:Q5,0,'Order_Form'!AE2)&gt;0,INDEX(M5:Q5,0,'Order_Form'!AE2),L5)</f>
        <v>7.75</v>
      </c>
      <c r="S5" s="1">
        <f>R5*H5</f>
        <v>0</v>
      </c>
    </row>
    <row r="6" spans="1:1025">
      <c r="A6" s="1" t="s">
        <v>52</v>
      </c>
      <c r="B6" s="1" t="s">
        <v>686</v>
      </c>
      <c r="C6" s="1" t="s">
        <v>67</v>
      </c>
      <c r="D6" s="1">
        <v>0.0</v>
      </c>
      <c r="E6" s="1" t="s">
        <v>693</v>
      </c>
      <c r="F6" s="1">
        <v>17351</v>
      </c>
      <c r="G6" s="1">
        <v>17350</v>
      </c>
      <c r="H6" s="1">
        <f>SUM((SUM('Order_Form'!O18)*1))</f>
        <v>0</v>
      </c>
      <c r="I6" s="1" t="s">
        <v>688</v>
      </c>
      <c r="J6" s="1" t="s">
        <v>62</v>
      </c>
      <c r="L6" s="1">
        <v>10.0</v>
      </c>
      <c r="M6" s="1">
        <v>10.25</v>
      </c>
      <c r="N6" s="1">
        <v>10.0</v>
      </c>
      <c r="O6" s="1">
        <v>9.75</v>
      </c>
      <c r="P6" s="1">
        <v>9.5</v>
      </c>
      <c r="Q6" s="1">
        <v>9.25</v>
      </c>
      <c r="R6" s="1">
        <f>IF(INDEX(M6:Q6,0,'Order_Form'!AE2)&gt;0,INDEX(M6:Q6,0,'Order_Form'!AE2),L6)</f>
        <v>10.25</v>
      </c>
      <c r="S6" s="1">
        <f>R6*H6</f>
        <v>0</v>
      </c>
    </row>
    <row r="7" spans="1:1025">
      <c r="A7" s="1" t="s">
        <v>52</v>
      </c>
      <c r="B7" s="1" t="s">
        <v>686</v>
      </c>
      <c r="C7" s="1" t="s">
        <v>67</v>
      </c>
      <c r="D7" s="1">
        <v>0.0</v>
      </c>
      <c r="E7" s="1" t="s">
        <v>694</v>
      </c>
      <c r="F7" s="1">
        <v>17352</v>
      </c>
      <c r="G7" s="1">
        <v>17350</v>
      </c>
      <c r="H7" s="1">
        <f>SUM((SUM('Order_Form'!P18)*1))</f>
        <v>0</v>
      </c>
      <c r="I7" s="1" t="s">
        <v>688</v>
      </c>
      <c r="J7" s="1" t="s">
        <v>63</v>
      </c>
      <c r="L7" s="1">
        <v>10.0</v>
      </c>
      <c r="M7" s="1">
        <v>10.25</v>
      </c>
      <c r="N7" s="1">
        <v>10.0</v>
      </c>
      <c r="O7" s="1">
        <v>9.75</v>
      </c>
      <c r="P7" s="1">
        <v>9.5</v>
      </c>
      <c r="Q7" s="1">
        <v>9.25</v>
      </c>
      <c r="R7" s="1">
        <f>IF(INDEX(M7:Q7,0,'Order_Form'!AE2)&gt;0,INDEX(M7:Q7,0,'Order_Form'!AE2),L7)</f>
        <v>10.25</v>
      </c>
      <c r="S7" s="1">
        <f>R7*H7</f>
        <v>0</v>
      </c>
    </row>
    <row r="8" spans="1:1025">
      <c r="A8" s="1" t="s">
        <v>52</v>
      </c>
      <c r="B8" s="1" t="s">
        <v>686</v>
      </c>
      <c r="C8" s="1" t="s">
        <v>67</v>
      </c>
      <c r="D8" s="1">
        <v>173.0</v>
      </c>
      <c r="E8" s="1" t="s">
        <v>695</v>
      </c>
      <c r="F8" s="1">
        <v>17353</v>
      </c>
      <c r="G8" s="1">
        <v>17350</v>
      </c>
      <c r="H8" s="1">
        <f>SUM((SUM('Order_Form'!Q18)*1))</f>
        <v>0</v>
      </c>
      <c r="I8" s="1" t="s">
        <v>688</v>
      </c>
      <c r="J8" s="1" t="s">
        <v>64</v>
      </c>
      <c r="L8" s="1">
        <v>10.0</v>
      </c>
      <c r="M8" s="1">
        <v>10.25</v>
      </c>
      <c r="N8" s="1">
        <v>10.0</v>
      </c>
      <c r="O8" s="1">
        <v>9.75</v>
      </c>
      <c r="P8" s="1">
        <v>9.5</v>
      </c>
      <c r="Q8" s="1">
        <v>9.25</v>
      </c>
      <c r="R8" s="1">
        <f>IF(INDEX(M8:Q8,0,'Order_Form'!AE2)&gt;0,INDEX(M8:Q8,0,'Order_Form'!AE2),L8)</f>
        <v>10.25</v>
      </c>
      <c r="S8" s="1">
        <f>R8*H8</f>
        <v>0</v>
      </c>
    </row>
    <row r="9" spans="1:1025">
      <c r="A9" s="1" t="s">
        <v>52</v>
      </c>
      <c r="B9" s="1" t="s">
        <v>686</v>
      </c>
      <c r="C9" s="1" t="s">
        <v>67</v>
      </c>
      <c r="D9" s="1">
        <v>0.0</v>
      </c>
      <c r="E9" s="1" t="s">
        <v>696</v>
      </c>
      <c r="F9" s="1">
        <v>17350</v>
      </c>
      <c r="H9" s="1">
        <f>SUM((SUM('Order_Form'!J18)*1))</f>
        <v>0</v>
      </c>
      <c r="I9" s="1" t="s">
        <v>692</v>
      </c>
      <c r="L9" s="1">
        <v>10.0</v>
      </c>
      <c r="M9" s="1">
        <v>10.25</v>
      </c>
      <c r="N9" s="1">
        <v>10.0</v>
      </c>
      <c r="O9" s="1">
        <v>9.75</v>
      </c>
      <c r="P9" s="1">
        <v>9.5</v>
      </c>
      <c r="Q9" s="1">
        <v>9.25</v>
      </c>
      <c r="R9" s="1">
        <f>IF(INDEX(M9:Q9,0,'Order_Form'!AE2)&gt;0,INDEX(M9:Q9,0,'Order_Form'!AE2),L9)</f>
        <v>10.25</v>
      </c>
      <c r="S9" s="1">
        <f>R9*H9</f>
        <v>0</v>
      </c>
    </row>
    <row r="10" spans="1:1025">
      <c r="A10" s="1" t="s">
        <v>52</v>
      </c>
      <c r="B10" s="1" t="s">
        <v>686</v>
      </c>
      <c r="C10" s="1" t="s">
        <v>68</v>
      </c>
      <c r="D10" s="1">
        <v>617.0</v>
      </c>
      <c r="E10" s="1" t="s">
        <v>697</v>
      </c>
      <c r="F10" s="1">
        <v>14619</v>
      </c>
      <c r="G10" s="1">
        <v>14618</v>
      </c>
      <c r="H10" s="1">
        <f>SUM((SUM('Order_Form'!O19)*1))</f>
        <v>0</v>
      </c>
      <c r="I10" s="1" t="s">
        <v>688</v>
      </c>
      <c r="J10" s="1" t="s">
        <v>62</v>
      </c>
      <c r="L10" s="1">
        <v>10.0</v>
      </c>
      <c r="M10" s="1">
        <v>10.25</v>
      </c>
      <c r="N10" s="1">
        <v>10.0</v>
      </c>
      <c r="O10" s="1">
        <v>9.75</v>
      </c>
      <c r="P10" s="1">
        <v>9.5</v>
      </c>
      <c r="Q10" s="1">
        <v>9.25</v>
      </c>
      <c r="R10" s="1">
        <f>IF(INDEX(M10:Q10,0,'Order_Form'!AE2)&gt;0,INDEX(M10:Q10,0,'Order_Form'!AE2),L10)</f>
        <v>10.25</v>
      </c>
      <c r="S10" s="1">
        <f>R10*H10</f>
        <v>0</v>
      </c>
    </row>
    <row r="11" spans="1:1025">
      <c r="A11" s="1" t="s">
        <v>52</v>
      </c>
      <c r="B11" s="1" t="s">
        <v>686</v>
      </c>
      <c r="C11" s="1" t="s">
        <v>68</v>
      </c>
      <c r="D11" s="1">
        <v>284.0</v>
      </c>
      <c r="E11" s="1" t="s">
        <v>698</v>
      </c>
      <c r="F11" s="1">
        <v>14620</v>
      </c>
      <c r="G11" s="1">
        <v>14618</v>
      </c>
      <c r="H11" s="1">
        <f>SUM((SUM('Order_Form'!P19)*1))</f>
        <v>0</v>
      </c>
      <c r="I11" s="1" t="s">
        <v>688</v>
      </c>
      <c r="J11" s="1" t="s">
        <v>63</v>
      </c>
      <c r="L11" s="1">
        <v>10.0</v>
      </c>
      <c r="M11" s="1">
        <v>10.25</v>
      </c>
      <c r="N11" s="1">
        <v>10.0</v>
      </c>
      <c r="O11" s="1">
        <v>9.75</v>
      </c>
      <c r="P11" s="1">
        <v>9.5</v>
      </c>
      <c r="Q11" s="1">
        <v>9.25</v>
      </c>
      <c r="R11" s="1">
        <f>IF(INDEX(M11:Q11,0,'Order_Form'!AE2)&gt;0,INDEX(M11:Q11,0,'Order_Form'!AE2),L11)</f>
        <v>10.25</v>
      </c>
      <c r="S11" s="1">
        <f>R11*H11</f>
        <v>0</v>
      </c>
    </row>
    <row r="12" spans="1:1025">
      <c r="A12" s="1" t="s">
        <v>52</v>
      </c>
      <c r="B12" s="1" t="s">
        <v>686</v>
      </c>
      <c r="C12" s="1" t="s">
        <v>68</v>
      </c>
      <c r="D12" s="1">
        <v>898.0</v>
      </c>
      <c r="E12" s="1" t="s">
        <v>699</v>
      </c>
      <c r="F12" s="1">
        <v>14621</v>
      </c>
      <c r="G12" s="1">
        <v>14618</v>
      </c>
      <c r="H12" s="1">
        <f>SUM((SUM('Order_Form'!Q19)*1))</f>
        <v>0</v>
      </c>
      <c r="I12" s="1" t="s">
        <v>688</v>
      </c>
      <c r="J12" s="1" t="s">
        <v>64</v>
      </c>
      <c r="L12" s="1">
        <v>10.0</v>
      </c>
      <c r="M12" s="1">
        <v>10.25</v>
      </c>
      <c r="N12" s="1">
        <v>10.0</v>
      </c>
      <c r="O12" s="1">
        <v>9.75</v>
      </c>
      <c r="P12" s="1">
        <v>9.5</v>
      </c>
      <c r="Q12" s="1">
        <v>9.25</v>
      </c>
      <c r="R12" s="1">
        <f>IF(INDEX(M12:Q12,0,'Order_Form'!AE2)&gt;0,INDEX(M12:Q12,0,'Order_Form'!AE2),L12)</f>
        <v>10.25</v>
      </c>
      <c r="S12" s="1">
        <f>R12*H12</f>
        <v>0</v>
      </c>
    </row>
    <row r="13" spans="1:1025">
      <c r="A13" s="1" t="s">
        <v>52</v>
      </c>
      <c r="B13" s="1" t="s">
        <v>686</v>
      </c>
      <c r="C13" s="1" t="s">
        <v>68</v>
      </c>
      <c r="D13" s="1">
        <v>0.0</v>
      </c>
      <c r="E13" s="1" t="s">
        <v>700</v>
      </c>
      <c r="F13" s="1">
        <v>14618</v>
      </c>
      <c r="H13" s="1">
        <f>SUM((SUM('Order_Form'!J19)*1))</f>
        <v>0</v>
      </c>
      <c r="I13" s="1" t="s">
        <v>692</v>
      </c>
      <c r="L13" s="1">
        <v>10.0</v>
      </c>
      <c r="M13" s="1">
        <v>10.25</v>
      </c>
      <c r="N13" s="1">
        <v>10.0</v>
      </c>
      <c r="O13" s="1">
        <v>9.75</v>
      </c>
      <c r="P13" s="1">
        <v>9.5</v>
      </c>
      <c r="Q13" s="1">
        <v>9.25</v>
      </c>
      <c r="R13" s="1">
        <f>IF(INDEX(M13:Q13,0,'Order_Form'!AE2)&gt;0,INDEX(M13:Q13,0,'Order_Form'!AE2),L13)</f>
        <v>10.25</v>
      </c>
      <c r="S13" s="1">
        <f>R13*H13</f>
        <v>0</v>
      </c>
    </row>
    <row r="14" spans="1:1025">
      <c r="A14" s="1" t="s">
        <v>52</v>
      </c>
      <c r="B14" s="1" t="s">
        <v>686</v>
      </c>
      <c r="C14" s="1" t="s">
        <v>69</v>
      </c>
      <c r="D14" s="1">
        <v>30.0</v>
      </c>
      <c r="E14" s="1" t="s">
        <v>701</v>
      </c>
      <c r="F14" s="1">
        <v>14615</v>
      </c>
      <c r="G14" s="1">
        <v>14614</v>
      </c>
      <c r="H14" s="1">
        <f>SUM((SUM('Order_Form'!O20)*1))</f>
        <v>0</v>
      </c>
      <c r="I14" s="1" t="s">
        <v>688</v>
      </c>
      <c r="J14" s="1" t="s">
        <v>62</v>
      </c>
      <c r="L14" s="1">
        <v>10.0</v>
      </c>
      <c r="M14" s="1">
        <v>10.25</v>
      </c>
      <c r="N14" s="1">
        <v>10.0</v>
      </c>
      <c r="O14" s="1">
        <v>9.75</v>
      </c>
      <c r="P14" s="1">
        <v>9.5</v>
      </c>
      <c r="Q14" s="1">
        <v>9.25</v>
      </c>
      <c r="R14" s="1">
        <f>IF(INDEX(M14:Q14,0,'Order_Form'!AE2)&gt;0,INDEX(M14:Q14,0,'Order_Form'!AE2),L14)</f>
        <v>10.25</v>
      </c>
      <c r="S14" s="1">
        <f>R14*H14</f>
        <v>0</v>
      </c>
    </row>
    <row r="15" spans="1:1025">
      <c r="A15" s="1" t="s">
        <v>52</v>
      </c>
      <c r="B15" s="1" t="s">
        <v>686</v>
      </c>
      <c r="C15" s="1" t="s">
        <v>69</v>
      </c>
      <c r="D15" s="1">
        <v>19.0</v>
      </c>
      <c r="E15" s="1" t="s">
        <v>702</v>
      </c>
      <c r="F15" s="1">
        <v>14616</v>
      </c>
      <c r="G15" s="1">
        <v>14614</v>
      </c>
      <c r="H15" s="1">
        <f>SUM((SUM('Order_Form'!P20)*1))</f>
        <v>0</v>
      </c>
      <c r="I15" s="1" t="s">
        <v>688</v>
      </c>
      <c r="J15" s="1" t="s">
        <v>63</v>
      </c>
      <c r="L15" s="1">
        <v>10.0</v>
      </c>
      <c r="M15" s="1">
        <v>10.25</v>
      </c>
      <c r="N15" s="1">
        <v>10.0</v>
      </c>
      <c r="O15" s="1">
        <v>9.75</v>
      </c>
      <c r="P15" s="1">
        <v>9.5</v>
      </c>
      <c r="Q15" s="1">
        <v>9.25</v>
      </c>
      <c r="R15" s="1">
        <f>IF(INDEX(M15:Q15,0,'Order_Form'!AE2)&gt;0,INDEX(M15:Q15,0,'Order_Form'!AE2),L15)</f>
        <v>10.25</v>
      </c>
      <c r="S15" s="1">
        <f>R15*H15</f>
        <v>0</v>
      </c>
    </row>
    <row r="16" spans="1:1025">
      <c r="A16" s="1" t="s">
        <v>52</v>
      </c>
      <c r="B16" s="1" t="s">
        <v>686</v>
      </c>
      <c r="C16" s="1" t="s">
        <v>69</v>
      </c>
      <c r="D16" s="1">
        <v>1132.0</v>
      </c>
      <c r="E16" s="1" t="s">
        <v>703</v>
      </c>
      <c r="F16" s="1">
        <v>14617</v>
      </c>
      <c r="G16" s="1">
        <v>14614</v>
      </c>
      <c r="H16" s="1">
        <f>SUM((SUM('Order_Form'!Q20)*1))</f>
        <v>0</v>
      </c>
      <c r="I16" s="1" t="s">
        <v>688</v>
      </c>
      <c r="J16" s="1" t="s">
        <v>64</v>
      </c>
      <c r="L16" s="1">
        <v>10.0</v>
      </c>
      <c r="M16" s="1">
        <v>10.25</v>
      </c>
      <c r="N16" s="1">
        <v>10.0</v>
      </c>
      <c r="O16" s="1">
        <v>9.75</v>
      </c>
      <c r="P16" s="1">
        <v>9.5</v>
      </c>
      <c r="Q16" s="1">
        <v>9.25</v>
      </c>
      <c r="R16" s="1">
        <f>IF(INDEX(M16:Q16,0,'Order_Form'!AE2)&gt;0,INDEX(M16:Q16,0,'Order_Form'!AE2),L16)</f>
        <v>10.25</v>
      </c>
      <c r="S16" s="1">
        <f>R16*H16</f>
        <v>0</v>
      </c>
    </row>
    <row r="17" spans="1:1025">
      <c r="A17" s="1" t="s">
        <v>52</v>
      </c>
      <c r="B17" s="1" t="s">
        <v>686</v>
      </c>
      <c r="C17" s="1" t="s">
        <v>69</v>
      </c>
      <c r="D17" s="1">
        <v>0.0</v>
      </c>
      <c r="E17" s="1" t="s">
        <v>704</v>
      </c>
      <c r="F17" s="1">
        <v>14614</v>
      </c>
      <c r="H17" s="1">
        <f>SUM((SUM('Order_Form'!J20)*1))</f>
        <v>0</v>
      </c>
      <c r="I17" s="1" t="s">
        <v>692</v>
      </c>
      <c r="L17" s="1">
        <v>10.0</v>
      </c>
      <c r="M17" s="1">
        <v>10.25</v>
      </c>
      <c r="N17" s="1">
        <v>10.0</v>
      </c>
      <c r="O17" s="1">
        <v>9.75</v>
      </c>
      <c r="P17" s="1">
        <v>9.5</v>
      </c>
      <c r="Q17" s="1">
        <v>9.25</v>
      </c>
      <c r="R17" s="1">
        <f>IF(INDEX(M17:Q17,0,'Order_Form'!AE2)&gt;0,INDEX(M17:Q17,0,'Order_Form'!AE2),L17)</f>
        <v>10.25</v>
      </c>
      <c r="S17" s="1">
        <f>R17*H17</f>
        <v>0</v>
      </c>
    </row>
    <row r="18" spans="1:1025">
      <c r="A18" s="1" t="s">
        <v>52</v>
      </c>
      <c r="B18" s="1" t="s">
        <v>686</v>
      </c>
      <c r="C18" s="1" t="s">
        <v>70</v>
      </c>
      <c r="D18" s="1">
        <v>85.0</v>
      </c>
      <c r="E18" s="1" t="s">
        <v>705</v>
      </c>
      <c r="F18" s="1">
        <v>14623</v>
      </c>
      <c r="G18" s="1">
        <v>14622</v>
      </c>
      <c r="H18" s="1">
        <f>SUM((SUM('Order_Form'!O21)*1))</f>
        <v>0</v>
      </c>
      <c r="I18" s="1" t="s">
        <v>688</v>
      </c>
      <c r="J18" s="1" t="s">
        <v>62</v>
      </c>
      <c r="L18" s="1">
        <v>10.0</v>
      </c>
      <c r="M18" s="1">
        <v>10.25</v>
      </c>
      <c r="N18" s="1">
        <v>10.0</v>
      </c>
      <c r="O18" s="1">
        <v>9.75</v>
      </c>
      <c r="P18" s="1">
        <v>9.5</v>
      </c>
      <c r="Q18" s="1">
        <v>9.25</v>
      </c>
      <c r="R18" s="1">
        <f>IF(INDEX(M18:Q18,0,'Order_Form'!AE2)&gt;0,INDEX(M18:Q18,0,'Order_Form'!AE2),L18)</f>
        <v>10.25</v>
      </c>
      <c r="S18" s="1">
        <f>R18*H18</f>
        <v>0</v>
      </c>
    </row>
    <row r="19" spans="1:1025">
      <c r="A19" s="1" t="s">
        <v>52</v>
      </c>
      <c r="B19" s="1" t="s">
        <v>686</v>
      </c>
      <c r="C19" s="1" t="s">
        <v>70</v>
      </c>
      <c r="D19" s="1">
        <v>134.0</v>
      </c>
      <c r="E19" s="1" t="s">
        <v>706</v>
      </c>
      <c r="F19" s="1">
        <v>14624</v>
      </c>
      <c r="G19" s="1">
        <v>14622</v>
      </c>
      <c r="H19" s="1">
        <f>SUM((SUM('Order_Form'!P21)*1))</f>
        <v>0</v>
      </c>
      <c r="I19" s="1" t="s">
        <v>688</v>
      </c>
      <c r="J19" s="1" t="s">
        <v>63</v>
      </c>
      <c r="L19" s="1">
        <v>10.0</v>
      </c>
      <c r="M19" s="1">
        <v>10.25</v>
      </c>
      <c r="N19" s="1">
        <v>10.0</v>
      </c>
      <c r="O19" s="1">
        <v>9.75</v>
      </c>
      <c r="P19" s="1">
        <v>9.5</v>
      </c>
      <c r="Q19" s="1">
        <v>9.25</v>
      </c>
      <c r="R19" s="1">
        <f>IF(INDEX(M19:Q19,0,'Order_Form'!AE2)&gt;0,INDEX(M19:Q19,0,'Order_Form'!AE2),L19)</f>
        <v>10.25</v>
      </c>
      <c r="S19" s="1">
        <f>R19*H19</f>
        <v>0</v>
      </c>
    </row>
    <row r="20" spans="1:1025">
      <c r="A20" s="1" t="s">
        <v>52</v>
      </c>
      <c r="B20" s="1" t="s">
        <v>686</v>
      </c>
      <c r="C20" s="1" t="s">
        <v>70</v>
      </c>
      <c r="D20" s="1">
        <v>1216.0</v>
      </c>
      <c r="E20" s="1" t="s">
        <v>707</v>
      </c>
      <c r="F20" s="1">
        <v>14625</v>
      </c>
      <c r="G20" s="1">
        <v>14622</v>
      </c>
      <c r="H20" s="1">
        <f>SUM((SUM('Order_Form'!Q21)*1))</f>
        <v>0</v>
      </c>
      <c r="I20" s="1" t="s">
        <v>688</v>
      </c>
      <c r="J20" s="1" t="s">
        <v>64</v>
      </c>
      <c r="L20" s="1">
        <v>10.0</v>
      </c>
      <c r="M20" s="1">
        <v>10.25</v>
      </c>
      <c r="N20" s="1">
        <v>10.0</v>
      </c>
      <c r="O20" s="1">
        <v>9.75</v>
      </c>
      <c r="P20" s="1">
        <v>9.5</v>
      </c>
      <c r="Q20" s="1">
        <v>9.25</v>
      </c>
      <c r="R20" s="1">
        <f>IF(INDEX(M20:Q20,0,'Order_Form'!AE2)&gt;0,INDEX(M20:Q20,0,'Order_Form'!AE2),L20)</f>
        <v>10.25</v>
      </c>
      <c r="S20" s="1">
        <f>R20*H20</f>
        <v>0</v>
      </c>
    </row>
    <row r="21" spans="1:1025">
      <c r="A21" s="1" t="s">
        <v>52</v>
      </c>
      <c r="B21" s="1" t="s">
        <v>686</v>
      </c>
      <c r="C21" s="1" t="s">
        <v>70</v>
      </c>
      <c r="D21" s="1">
        <v>0.0</v>
      </c>
      <c r="E21" s="1" t="s">
        <v>708</v>
      </c>
      <c r="F21" s="1">
        <v>14622</v>
      </c>
      <c r="H21" s="1">
        <f>SUM((SUM('Order_Form'!J21)*1))</f>
        <v>0</v>
      </c>
      <c r="I21" s="1" t="s">
        <v>692</v>
      </c>
      <c r="L21" s="1">
        <v>10.0</v>
      </c>
      <c r="M21" s="1">
        <v>10.25</v>
      </c>
      <c r="N21" s="1">
        <v>10.0</v>
      </c>
      <c r="O21" s="1">
        <v>9.75</v>
      </c>
      <c r="P21" s="1">
        <v>9.5</v>
      </c>
      <c r="Q21" s="1">
        <v>9.25</v>
      </c>
      <c r="R21" s="1">
        <f>IF(INDEX(M21:Q21,0,'Order_Form'!AE2)&gt;0,INDEX(M21:Q21,0,'Order_Form'!AE2),L21)</f>
        <v>10.25</v>
      </c>
      <c r="S21" s="1">
        <f>R21*H21</f>
        <v>0</v>
      </c>
    </row>
    <row r="22" spans="1:1025">
      <c r="A22" s="1" t="s">
        <v>71</v>
      </c>
      <c r="B22" s="1" t="s">
        <v>686</v>
      </c>
      <c r="C22" s="1" t="s">
        <v>72</v>
      </c>
      <c r="D22" s="1">
        <v>359.0</v>
      </c>
      <c r="E22" s="1" t="s">
        <v>709</v>
      </c>
      <c r="F22" s="1">
        <v>6512</v>
      </c>
      <c r="G22" s="1">
        <v>6511</v>
      </c>
      <c r="H22" s="1">
        <f>SUM((SUM('Order_Form'!L24)*1))</f>
        <v>0</v>
      </c>
      <c r="I22" s="1" t="s">
        <v>688</v>
      </c>
      <c r="J22" s="1" t="s">
        <v>59</v>
      </c>
      <c r="L22" s="1">
        <v>5.75</v>
      </c>
      <c r="M22" s="1">
        <v>6.0</v>
      </c>
      <c r="N22" s="1">
        <v>5.75</v>
      </c>
      <c r="O22" s="1">
        <v>5.5</v>
      </c>
      <c r="P22" s="1">
        <v>5.25</v>
      </c>
      <c r="Q22" s="1">
        <v>5.0</v>
      </c>
      <c r="R22" s="1">
        <f>IF(INDEX(M22:Q22,0,'Order_Form'!AE2)&gt;0,INDEX(M22:Q22,0,'Order_Form'!AE2),L22)</f>
        <v>6</v>
      </c>
      <c r="S22" s="1">
        <f>R22*H22</f>
        <v>0</v>
      </c>
    </row>
    <row r="23" spans="1:1025">
      <c r="A23" s="1" t="s">
        <v>71</v>
      </c>
      <c r="B23" s="1" t="s">
        <v>686</v>
      </c>
      <c r="C23" s="1" t="s">
        <v>72</v>
      </c>
      <c r="D23" s="1">
        <v>372.0</v>
      </c>
      <c r="E23" s="1" t="s">
        <v>710</v>
      </c>
      <c r="F23" s="1">
        <v>6514</v>
      </c>
      <c r="G23" s="1">
        <v>6511</v>
      </c>
      <c r="H23" s="1">
        <f>SUM((SUM('Order_Form'!O24)*1))</f>
        <v>0</v>
      </c>
      <c r="I23" s="1" t="s">
        <v>688</v>
      </c>
      <c r="J23" s="1" t="s">
        <v>62</v>
      </c>
      <c r="L23" s="1">
        <v>5.75</v>
      </c>
      <c r="M23" s="1">
        <v>6.0</v>
      </c>
      <c r="N23" s="1">
        <v>5.75</v>
      </c>
      <c r="O23" s="1">
        <v>5.5</v>
      </c>
      <c r="P23" s="1">
        <v>5.25</v>
      </c>
      <c r="Q23" s="1">
        <v>5.0</v>
      </c>
      <c r="R23" s="1">
        <f>IF(INDEX(M23:Q23,0,'Order_Form'!AE2)&gt;0,INDEX(M23:Q23,0,'Order_Form'!AE2),L23)</f>
        <v>6</v>
      </c>
      <c r="S23" s="1">
        <f>R23*H23</f>
        <v>0</v>
      </c>
    </row>
    <row r="24" spans="1:1025">
      <c r="A24" s="1" t="s">
        <v>71</v>
      </c>
      <c r="B24" s="1" t="s">
        <v>686</v>
      </c>
      <c r="C24" s="1" t="s">
        <v>72</v>
      </c>
      <c r="D24" s="1">
        <v>440.0</v>
      </c>
      <c r="E24" s="1" t="s">
        <v>711</v>
      </c>
      <c r="F24" s="1">
        <v>6515</v>
      </c>
      <c r="G24" s="1">
        <v>6511</v>
      </c>
      <c r="H24" s="1">
        <f>SUM((SUM('Order_Form'!P24)*1))</f>
        <v>0</v>
      </c>
      <c r="I24" s="1" t="s">
        <v>688</v>
      </c>
      <c r="J24" s="1" t="s">
        <v>63</v>
      </c>
      <c r="L24" s="1">
        <v>5.75</v>
      </c>
      <c r="M24" s="1">
        <v>6.0</v>
      </c>
      <c r="N24" s="1">
        <v>5.75</v>
      </c>
      <c r="O24" s="1">
        <v>5.5</v>
      </c>
      <c r="P24" s="1">
        <v>5.25</v>
      </c>
      <c r="Q24" s="1">
        <v>5.0</v>
      </c>
      <c r="R24" s="1">
        <f>IF(INDEX(M24:Q24,0,'Order_Form'!AE2)&gt;0,INDEX(M24:Q24,0,'Order_Form'!AE2),L24)</f>
        <v>6</v>
      </c>
      <c r="S24" s="1">
        <f>R24*H24</f>
        <v>0</v>
      </c>
    </row>
    <row r="25" spans="1:1025">
      <c r="A25" s="1" t="s">
        <v>71</v>
      </c>
      <c r="B25" s="1" t="s">
        <v>686</v>
      </c>
      <c r="C25" s="1" t="s">
        <v>72</v>
      </c>
      <c r="D25" s="1">
        <v>814.0</v>
      </c>
      <c r="E25" s="1" t="s">
        <v>712</v>
      </c>
      <c r="F25" s="1">
        <v>6516</v>
      </c>
      <c r="G25" s="1">
        <v>6511</v>
      </c>
      <c r="H25" s="1">
        <f>SUM((SUM('Order_Form'!Q24)*1))</f>
        <v>0</v>
      </c>
      <c r="I25" s="1" t="s">
        <v>688</v>
      </c>
      <c r="J25" s="1" t="s">
        <v>64</v>
      </c>
      <c r="L25" s="1">
        <v>5.75</v>
      </c>
      <c r="M25" s="1">
        <v>6.0</v>
      </c>
      <c r="N25" s="1">
        <v>5.75</v>
      </c>
      <c r="O25" s="1">
        <v>5.5</v>
      </c>
      <c r="P25" s="1">
        <v>5.25</v>
      </c>
      <c r="Q25" s="1">
        <v>5.0</v>
      </c>
      <c r="R25" s="1">
        <f>IF(INDEX(M25:Q25,0,'Order_Form'!AE2)&gt;0,INDEX(M25:Q25,0,'Order_Form'!AE2),L25)</f>
        <v>6</v>
      </c>
      <c r="S25" s="1">
        <f>R25*H25</f>
        <v>0</v>
      </c>
    </row>
    <row r="26" spans="1:1025">
      <c r="A26" s="1" t="s">
        <v>71</v>
      </c>
      <c r="B26" s="1" t="s">
        <v>686</v>
      </c>
      <c r="C26" s="1" t="s">
        <v>72</v>
      </c>
      <c r="D26" s="1">
        <v>0.0</v>
      </c>
      <c r="E26" s="1" t="s">
        <v>713</v>
      </c>
      <c r="F26" s="1">
        <v>13836</v>
      </c>
      <c r="G26" s="1">
        <v>6511</v>
      </c>
      <c r="H26" s="1">
        <f>SUM((SUM('Order_Form'!K24)*1))</f>
        <v>0</v>
      </c>
      <c r="I26" s="1" t="s">
        <v>688</v>
      </c>
      <c r="J26" s="1" t="s">
        <v>58</v>
      </c>
      <c r="L26" s="1">
        <v>5.75</v>
      </c>
      <c r="M26" s="1">
        <v>6.0</v>
      </c>
      <c r="N26" s="1">
        <v>5.75</v>
      </c>
      <c r="O26" s="1">
        <v>5.5</v>
      </c>
      <c r="P26" s="1">
        <v>5.25</v>
      </c>
      <c r="Q26" s="1">
        <v>5.0</v>
      </c>
      <c r="R26" s="1">
        <f>IF(INDEX(M26:Q26,0,'Order_Form'!AE2)&gt;0,INDEX(M26:Q26,0,'Order_Form'!AE2),L26)</f>
        <v>6</v>
      </c>
      <c r="S26" s="1">
        <f>R26*H26</f>
        <v>0</v>
      </c>
    </row>
    <row r="27" spans="1:1025">
      <c r="A27" s="1" t="s">
        <v>71</v>
      </c>
      <c r="B27" s="1" t="s">
        <v>686</v>
      </c>
      <c r="C27" s="1" t="s">
        <v>72</v>
      </c>
      <c r="D27" s="1">
        <v>247.0</v>
      </c>
      <c r="E27" s="1" t="s">
        <v>714</v>
      </c>
      <c r="F27" s="1">
        <v>16461</v>
      </c>
      <c r="G27" s="1">
        <v>6511</v>
      </c>
      <c r="H27" s="1">
        <f>SUM((SUM('Order_Form'!N24)*1))</f>
        <v>0</v>
      </c>
      <c r="I27" s="1" t="s">
        <v>688</v>
      </c>
      <c r="J27" s="1" t="s">
        <v>61</v>
      </c>
      <c r="L27" s="1">
        <v>5.75</v>
      </c>
      <c r="M27" s="1">
        <v>6.0</v>
      </c>
      <c r="N27" s="1">
        <v>5.75</v>
      </c>
      <c r="O27" s="1">
        <v>5.5</v>
      </c>
      <c r="P27" s="1">
        <v>5.25</v>
      </c>
      <c r="Q27" s="1">
        <v>5.0</v>
      </c>
      <c r="R27" s="1">
        <f>IF(INDEX(M27:Q27,0,'Order_Form'!AE2)&gt;0,INDEX(M27:Q27,0,'Order_Form'!AE2),L27)</f>
        <v>6</v>
      </c>
      <c r="S27" s="1">
        <f>R27*H27</f>
        <v>0</v>
      </c>
    </row>
    <row r="28" spans="1:1025">
      <c r="A28" s="1" t="s">
        <v>71</v>
      </c>
      <c r="B28" s="1" t="s">
        <v>686</v>
      </c>
      <c r="C28" s="1" t="s">
        <v>72</v>
      </c>
      <c r="D28" s="1">
        <v>240.0</v>
      </c>
      <c r="E28" s="1" t="s">
        <v>715</v>
      </c>
      <c r="F28" s="1">
        <v>16462</v>
      </c>
      <c r="G28" s="1">
        <v>6511</v>
      </c>
      <c r="H28" s="1">
        <f>SUM((SUM('Order_Form'!M24)*1))</f>
        <v>0</v>
      </c>
      <c r="I28" s="1" t="s">
        <v>688</v>
      </c>
      <c r="J28" s="1" t="s">
        <v>60</v>
      </c>
      <c r="L28" s="1">
        <v>5.75</v>
      </c>
      <c r="M28" s="1">
        <v>6.0</v>
      </c>
      <c r="N28" s="1">
        <v>5.75</v>
      </c>
      <c r="O28" s="1">
        <v>5.5</v>
      </c>
      <c r="P28" s="1">
        <v>5.25</v>
      </c>
      <c r="Q28" s="1">
        <v>5.0</v>
      </c>
      <c r="R28" s="1">
        <f>IF(INDEX(M28:Q28,0,'Order_Form'!AE2)&gt;0,INDEX(M28:Q28,0,'Order_Form'!AE2),L28)</f>
        <v>6</v>
      </c>
      <c r="S28" s="1">
        <f>R28*H28</f>
        <v>0</v>
      </c>
    </row>
    <row r="29" spans="1:1025">
      <c r="A29" s="1" t="s">
        <v>71</v>
      </c>
      <c r="B29" s="1" t="s">
        <v>686</v>
      </c>
      <c r="C29" s="1" t="s">
        <v>72</v>
      </c>
      <c r="D29" s="1">
        <v>0.0</v>
      </c>
      <c r="E29" s="1" t="s">
        <v>716</v>
      </c>
      <c r="F29" s="1">
        <v>6511</v>
      </c>
      <c r="H29" s="1">
        <f>SUM((SUM('Order_Form'!J24)*1))</f>
        <v>0</v>
      </c>
      <c r="I29" s="1" t="s">
        <v>692</v>
      </c>
      <c r="L29" s="1">
        <v>5.75</v>
      </c>
      <c r="M29" s="1">
        <v>6.0</v>
      </c>
      <c r="N29" s="1">
        <v>5.75</v>
      </c>
      <c r="O29" s="1">
        <v>5.5</v>
      </c>
      <c r="P29" s="1">
        <v>5.25</v>
      </c>
      <c r="Q29" s="1">
        <v>5.0</v>
      </c>
      <c r="R29" s="1">
        <f>IF(INDEX(M29:Q29,0,'Order_Form'!AE2)&gt;0,INDEX(M29:Q29,0,'Order_Form'!AE2),L29)</f>
        <v>6</v>
      </c>
      <c r="S29" s="1">
        <f>R29*H29</f>
        <v>0</v>
      </c>
    </row>
    <row r="30" spans="1:1025">
      <c r="A30" s="1" t="s">
        <v>71</v>
      </c>
      <c r="B30" s="1" t="s">
        <v>686</v>
      </c>
      <c r="C30" s="1" t="s">
        <v>73</v>
      </c>
      <c r="D30" s="1">
        <v>538.0</v>
      </c>
      <c r="E30" s="1" t="s">
        <v>717</v>
      </c>
      <c r="F30" s="1">
        <v>6519</v>
      </c>
      <c r="G30" s="1">
        <v>6517</v>
      </c>
      <c r="H30" s="1">
        <f>SUM((SUM('Order_Form'!L25)*1))</f>
        <v>0</v>
      </c>
      <c r="I30" s="1" t="s">
        <v>688</v>
      </c>
      <c r="J30" s="1" t="s">
        <v>59</v>
      </c>
      <c r="L30" s="1">
        <v>5.75</v>
      </c>
      <c r="M30" s="1">
        <v>6.0</v>
      </c>
      <c r="N30" s="1">
        <v>5.75</v>
      </c>
      <c r="O30" s="1">
        <v>5.5</v>
      </c>
      <c r="P30" s="1">
        <v>5.25</v>
      </c>
      <c r="Q30" s="1">
        <v>5.0</v>
      </c>
      <c r="R30" s="1">
        <f>IF(INDEX(M30:Q30,0,'Order_Form'!AE2)&gt;0,INDEX(M30:Q30,0,'Order_Form'!AE2),L30)</f>
        <v>6</v>
      </c>
      <c r="S30" s="1">
        <f>R30*H30</f>
        <v>0</v>
      </c>
    </row>
    <row r="31" spans="1:1025">
      <c r="A31" s="1" t="s">
        <v>71</v>
      </c>
      <c r="B31" s="1" t="s">
        <v>686</v>
      </c>
      <c r="C31" s="1" t="s">
        <v>73</v>
      </c>
      <c r="D31" s="1">
        <v>761.0</v>
      </c>
      <c r="E31" s="1" t="s">
        <v>718</v>
      </c>
      <c r="F31" s="1">
        <v>6521</v>
      </c>
      <c r="G31" s="1">
        <v>6517</v>
      </c>
      <c r="H31" s="1">
        <f>SUM((SUM('Order_Form'!O25)*1))</f>
        <v>0</v>
      </c>
      <c r="I31" s="1" t="s">
        <v>688</v>
      </c>
      <c r="J31" s="1" t="s">
        <v>62</v>
      </c>
      <c r="L31" s="1">
        <v>5.75</v>
      </c>
      <c r="M31" s="1">
        <v>6.0</v>
      </c>
      <c r="N31" s="1">
        <v>5.75</v>
      </c>
      <c r="O31" s="1">
        <v>5.5</v>
      </c>
      <c r="P31" s="1">
        <v>5.25</v>
      </c>
      <c r="Q31" s="1">
        <v>5.0</v>
      </c>
      <c r="R31" s="1">
        <f>IF(INDEX(M31:Q31,0,'Order_Form'!AE2)&gt;0,INDEX(M31:Q31,0,'Order_Form'!AE2),L31)</f>
        <v>6</v>
      </c>
      <c r="S31" s="1">
        <f>R31*H31</f>
        <v>0</v>
      </c>
    </row>
    <row r="32" spans="1:1025">
      <c r="A32" s="1" t="s">
        <v>71</v>
      </c>
      <c r="B32" s="1" t="s">
        <v>686</v>
      </c>
      <c r="C32" s="1" t="s">
        <v>73</v>
      </c>
      <c r="D32" s="1">
        <v>476.0</v>
      </c>
      <c r="E32" s="1" t="s">
        <v>719</v>
      </c>
      <c r="F32" s="1">
        <v>6522</v>
      </c>
      <c r="G32" s="1">
        <v>6517</v>
      </c>
      <c r="H32" s="1">
        <f>SUM((SUM('Order_Form'!P25)*1))</f>
        <v>0</v>
      </c>
      <c r="I32" s="1" t="s">
        <v>688</v>
      </c>
      <c r="J32" s="1" t="s">
        <v>63</v>
      </c>
      <c r="L32" s="1">
        <v>5.75</v>
      </c>
      <c r="M32" s="1">
        <v>6.0</v>
      </c>
      <c r="N32" s="1">
        <v>5.75</v>
      </c>
      <c r="O32" s="1">
        <v>5.5</v>
      </c>
      <c r="P32" s="1">
        <v>5.25</v>
      </c>
      <c r="Q32" s="1">
        <v>5.0</v>
      </c>
      <c r="R32" s="1">
        <f>IF(INDEX(M32:Q32,0,'Order_Form'!AE2)&gt;0,INDEX(M32:Q32,0,'Order_Form'!AE2),L32)</f>
        <v>6</v>
      </c>
      <c r="S32" s="1">
        <f>R32*H32</f>
        <v>0</v>
      </c>
    </row>
    <row r="33" spans="1:1025">
      <c r="A33" s="1" t="s">
        <v>71</v>
      </c>
      <c r="B33" s="1" t="s">
        <v>686</v>
      </c>
      <c r="C33" s="1" t="s">
        <v>73</v>
      </c>
      <c r="D33" s="1">
        <v>1284.0</v>
      </c>
      <c r="E33" s="1" t="s">
        <v>720</v>
      </c>
      <c r="F33" s="1">
        <v>6523</v>
      </c>
      <c r="G33" s="1">
        <v>6517</v>
      </c>
      <c r="H33" s="1">
        <f>SUM((SUM('Order_Form'!Q25)*1))</f>
        <v>0</v>
      </c>
      <c r="I33" s="1" t="s">
        <v>688</v>
      </c>
      <c r="J33" s="1" t="s">
        <v>64</v>
      </c>
      <c r="L33" s="1">
        <v>5.75</v>
      </c>
      <c r="M33" s="1">
        <v>6.0</v>
      </c>
      <c r="N33" s="1">
        <v>5.75</v>
      </c>
      <c r="O33" s="1">
        <v>5.5</v>
      </c>
      <c r="P33" s="1">
        <v>5.25</v>
      </c>
      <c r="Q33" s="1">
        <v>5.0</v>
      </c>
      <c r="R33" s="1">
        <f>IF(INDEX(M33:Q33,0,'Order_Form'!AE2)&gt;0,INDEX(M33:Q33,0,'Order_Form'!AE2),L33)</f>
        <v>6</v>
      </c>
      <c r="S33" s="1">
        <f>R33*H33</f>
        <v>0</v>
      </c>
    </row>
    <row r="34" spans="1:1025">
      <c r="A34" s="1" t="s">
        <v>71</v>
      </c>
      <c r="B34" s="1" t="s">
        <v>686</v>
      </c>
      <c r="C34" s="1" t="s">
        <v>73</v>
      </c>
      <c r="D34" s="1">
        <v>372.0</v>
      </c>
      <c r="E34" s="1" t="s">
        <v>721</v>
      </c>
      <c r="F34" s="1">
        <v>16463</v>
      </c>
      <c r="G34" s="1">
        <v>6517</v>
      </c>
      <c r="H34" s="1">
        <f>SUM((SUM('Order_Form'!N25)*1))</f>
        <v>0</v>
      </c>
      <c r="I34" s="1" t="s">
        <v>688</v>
      </c>
      <c r="J34" s="1" t="s">
        <v>61</v>
      </c>
      <c r="L34" s="1">
        <v>5.75</v>
      </c>
      <c r="M34" s="1">
        <v>6.0</v>
      </c>
      <c r="N34" s="1">
        <v>5.75</v>
      </c>
      <c r="O34" s="1">
        <v>5.5</v>
      </c>
      <c r="P34" s="1">
        <v>5.25</v>
      </c>
      <c r="Q34" s="1">
        <v>5.0</v>
      </c>
      <c r="R34" s="1">
        <f>IF(INDEX(M34:Q34,0,'Order_Form'!AE2)&gt;0,INDEX(M34:Q34,0,'Order_Form'!AE2),L34)</f>
        <v>6</v>
      </c>
      <c r="S34" s="1">
        <f>R34*H34</f>
        <v>0</v>
      </c>
    </row>
    <row r="35" spans="1:1025">
      <c r="A35" s="1" t="s">
        <v>71</v>
      </c>
      <c r="B35" s="1" t="s">
        <v>686</v>
      </c>
      <c r="C35" s="1" t="s">
        <v>73</v>
      </c>
      <c r="D35" s="1">
        <v>276.0</v>
      </c>
      <c r="E35" s="1" t="s">
        <v>722</v>
      </c>
      <c r="F35" s="1">
        <v>16464</v>
      </c>
      <c r="G35" s="1">
        <v>6517</v>
      </c>
      <c r="H35" s="1">
        <f>SUM((SUM('Order_Form'!M25)*1))</f>
        <v>0</v>
      </c>
      <c r="I35" s="1" t="s">
        <v>688</v>
      </c>
      <c r="J35" s="1" t="s">
        <v>60</v>
      </c>
      <c r="L35" s="1">
        <v>5.75</v>
      </c>
      <c r="M35" s="1">
        <v>6.0</v>
      </c>
      <c r="N35" s="1">
        <v>5.75</v>
      </c>
      <c r="O35" s="1">
        <v>5.5</v>
      </c>
      <c r="P35" s="1">
        <v>5.25</v>
      </c>
      <c r="Q35" s="1">
        <v>5.0</v>
      </c>
      <c r="R35" s="1">
        <f>IF(INDEX(M35:Q35,0,'Order_Form'!AE2)&gt;0,INDEX(M35:Q35,0,'Order_Form'!AE2),L35)</f>
        <v>6</v>
      </c>
      <c r="S35" s="1">
        <f>R35*H35</f>
        <v>0</v>
      </c>
    </row>
    <row r="36" spans="1:1025">
      <c r="A36" s="1" t="s">
        <v>71</v>
      </c>
      <c r="B36" s="1" t="s">
        <v>686</v>
      </c>
      <c r="C36" s="1" t="s">
        <v>73</v>
      </c>
      <c r="D36" s="1">
        <v>0.0</v>
      </c>
      <c r="E36" s="1" t="s">
        <v>723</v>
      </c>
      <c r="F36" s="1">
        <v>6517</v>
      </c>
      <c r="H36" s="1">
        <f>SUM((SUM('Order_Form'!J25)*1))</f>
        <v>0</v>
      </c>
      <c r="I36" s="1" t="s">
        <v>692</v>
      </c>
      <c r="L36" s="1">
        <v>5.75</v>
      </c>
      <c r="M36" s="1">
        <v>6.0</v>
      </c>
      <c r="N36" s="1">
        <v>5.75</v>
      </c>
      <c r="O36" s="1">
        <v>5.5</v>
      </c>
      <c r="P36" s="1">
        <v>5.25</v>
      </c>
      <c r="Q36" s="1">
        <v>5.0</v>
      </c>
      <c r="R36" s="1">
        <f>IF(INDEX(M36:Q36,0,'Order_Form'!AE2)&gt;0,INDEX(M36:Q36,0,'Order_Form'!AE2),L36)</f>
        <v>6</v>
      </c>
      <c r="S36" s="1">
        <f>R36*H36</f>
        <v>0</v>
      </c>
    </row>
    <row r="37" spans="1:1025">
      <c r="A37" s="1" t="s">
        <v>71</v>
      </c>
      <c r="B37" s="1" t="s">
        <v>686</v>
      </c>
      <c r="C37" s="1" t="s">
        <v>74</v>
      </c>
      <c r="D37" s="1">
        <v>487.0</v>
      </c>
      <c r="E37" s="1" t="s">
        <v>724</v>
      </c>
      <c r="F37" s="1">
        <v>6525</v>
      </c>
      <c r="G37" s="1">
        <v>6524</v>
      </c>
      <c r="H37" s="1">
        <f>SUM((SUM('Order_Form'!L26)*1))</f>
        <v>0</v>
      </c>
      <c r="I37" s="1" t="s">
        <v>688</v>
      </c>
      <c r="J37" s="1" t="s">
        <v>59</v>
      </c>
      <c r="L37" s="1">
        <v>5.75</v>
      </c>
      <c r="M37" s="1">
        <v>6.0</v>
      </c>
      <c r="N37" s="1">
        <v>5.75</v>
      </c>
      <c r="O37" s="1">
        <v>5.5</v>
      </c>
      <c r="P37" s="1">
        <v>5.25</v>
      </c>
      <c r="Q37" s="1">
        <v>5.0</v>
      </c>
      <c r="R37" s="1">
        <f>IF(INDEX(M37:Q37,0,'Order_Form'!AE2)&gt;0,INDEX(M37:Q37,0,'Order_Form'!AE2),L37)</f>
        <v>6</v>
      </c>
      <c r="S37" s="1">
        <f>R37*H37</f>
        <v>0</v>
      </c>
    </row>
    <row r="38" spans="1:1025">
      <c r="A38" s="1" t="s">
        <v>71</v>
      </c>
      <c r="B38" s="1" t="s">
        <v>686</v>
      </c>
      <c r="C38" s="1" t="s">
        <v>74</v>
      </c>
      <c r="D38" s="1">
        <v>444.0</v>
      </c>
      <c r="E38" s="1" t="s">
        <v>725</v>
      </c>
      <c r="F38" s="1">
        <v>6527</v>
      </c>
      <c r="G38" s="1">
        <v>6524</v>
      </c>
      <c r="H38" s="1">
        <f>SUM((SUM('Order_Form'!O26)*1))</f>
        <v>0</v>
      </c>
      <c r="I38" s="1" t="s">
        <v>688</v>
      </c>
      <c r="J38" s="1" t="s">
        <v>62</v>
      </c>
      <c r="L38" s="1">
        <v>5.75</v>
      </c>
      <c r="M38" s="1">
        <v>6.0</v>
      </c>
      <c r="N38" s="1">
        <v>5.75</v>
      </c>
      <c r="O38" s="1">
        <v>5.5</v>
      </c>
      <c r="P38" s="1">
        <v>5.25</v>
      </c>
      <c r="Q38" s="1">
        <v>5.0</v>
      </c>
      <c r="R38" s="1">
        <f>IF(INDEX(M38:Q38,0,'Order_Form'!AE2)&gt;0,INDEX(M38:Q38,0,'Order_Form'!AE2),L38)</f>
        <v>6</v>
      </c>
      <c r="S38" s="1">
        <f>R38*H38</f>
        <v>0</v>
      </c>
    </row>
    <row r="39" spans="1:1025">
      <c r="A39" s="1" t="s">
        <v>71</v>
      </c>
      <c r="B39" s="1" t="s">
        <v>686</v>
      </c>
      <c r="C39" s="1" t="s">
        <v>74</v>
      </c>
      <c r="D39" s="1">
        <v>557.0</v>
      </c>
      <c r="E39" s="1" t="s">
        <v>726</v>
      </c>
      <c r="F39" s="1">
        <v>6528</v>
      </c>
      <c r="G39" s="1">
        <v>6524</v>
      </c>
      <c r="H39" s="1">
        <f>SUM((SUM('Order_Form'!P26)*1))</f>
        <v>0</v>
      </c>
      <c r="I39" s="1" t="s">
        <v>688</v>
      </c>
      <c r="J39" s="1" t="s">
        <v>63</v>
      </c>
      <c r="L39" s="1">
        <v>5.75</v>
      </c>
      <c r="M39" s="1">
        <v>6.0</v>
      </c>
      <c r="N39" s="1">
        <v>5.75</v>
      </c>
      <c r="O39" s="1">
        <v>5.5</v>
      </c>
      <c r="P39" s="1">
        <v>5.25</v>
      </c>
      <c r="Q39" s="1">
        <v>5.0</v>
      </c>
      <c r="R39" s="1">
        <f>IF(INDEX(M39:Q39,0,'Order_Form'!AE2)&gt;0,INDEX(M39:Q39,0,'Order_Form'!AE2),L39)</f>
        <v>6</v>
      </c>
      <c r="S39" s="1">
        <f>R39*H39</f>
        <v>0</v>
      </c>
    </row>
    <row r="40" spans="1:1025">
      <c r="A40" s="1" t="s">
        <v>71</v>
      </c>
      <c r="B40" s="1" t="s">
        <v>686</v>
      </c>
      <c r="C40" s="1" t="s">
        <v>74</v>
      </c>
      <c r="D40" s="1">
        <v>1150.0</v>
      </c>
      <c r="E40" s="1" t="s">
        <v>727</v>
      </c>
      <c r="F40" s="1">
        <v>6529</v>
      </c>
      <c r="G40" s="1">
        <v>6524</v>
      </c>
      <c r="H40" s="1">
        <f>SUM((SUM('Order_Form'!Q26)*1))</f>
        <v>0</v>
      </c>
      <c r="I40" s="1" t="s">
        <v>688</v>
      </c>
      <c r="J40" s="1" t="s">
        <v>64</v>
      </c>
      <c r="L40" s="1">
        <v>5.75</v>
      </c>
      <c r="M40" s="1">
        <v>6.0</v>
      </c>
      <c r="N40" s="1">
        <v>5.75</v>
      </c>
      <c r="O40" s="1">
        <v>5.5</v>
      </c>
      <c r="P40" s="1">
        <v>5.25</v>
      </c>
      <c r="Q40" s="1">
        <v>5.0</v>
      </c>
      <c r="R40" s="1">
        <f>IF(INDEX(M40:Q40,0,'Order_Form'!AE2)&gt;0,INDEX(M40:Q40,0,'Order_Form'!AE2),L40)</f>
        <v>6</v>
      </c>
      <c r="S40" s="1">
        <f>R40*H40</f>
        <v>0</v>
      </c>
    </row>
    <row r="41" spans="1:1025">
      <c r="A41" s="1" t="s">
        <v>71</v>
      </c>
      <c r="B41" s="1" t="s">
        <v>686</v>
      </c>
      <c r="C41" s="1" t="s">
        <v>74</v>
      </c>
      <c r="D41" s="1">
        <v>0.0</v>
      </c>
      <c r="E41" s="1" t="s">
        <v>728</v>
      </c>
      <c r="F41" s="1">
        <v>14261</v>
      </c>
      <c r="G41" s="1">
        <v>6524</v>
      </c>
      <c r="H41" s="1">
        <f>SUM((SUM('Order_Form'!K26)*1))</f>
        <v>0</v>
      </c>
      <c r="I41" s="1" t="s">
        <v>688</v>
      </c>
      <c r="J41" s="1" t="s">
        <v>58</v>
      </c>
      <c r="L41" s="1">
        <v>5.75</v>
      </c>
      <c r="M41" s="1">
        <v>6.0</v>
      </c>
      <c r="N41" s="1">
        <v>5.75</v>
      </c>
      <c r="O41" s="1">
        <v>5.5</v>
      </c>
      <c r="P41" s="1">
        <v>5.25</v>
      </c>
      <c r="Q41" s="1">
        <v>5.0</v>
      </c>
      <c r="R41" s="1">
        <f>IF(INDEX(M41:Q41,0,'Order_Form'!AE2)&gt;0,INDEX(M41:Q41,0,'Order_Form'!AE2),L41)</f>
        <v>6</v>
      </c>
      <c r="S41" s="1">
        <f>R41*H41</f>
        <v>0</v>
      </c>
    </row>
    <row r="42" spans="1:1025">
      <c r="A42" s="1" t="s">
        <v>71</v>
      </c>
      <c r="B42" s="1" t="s">
        <v>686</v>
      </c>
      <c r="C42" s="1" t="s">
        <v>74</v>
      </c>
      <c r="D42" s="1">
        <v>607.0</v>
      </c>
      <c r="E42" s="1" t="s">
        <v>729</v>
      </c>
      <c r="F42" s="1">
        <v>16545</v>
      </c>
      <c r="G42" s="1">
        <v>6524</v>
      </c>
      <c r="H42" s="1">
        <f>SUM((SUM('Order_Form'!N26)*1))</f>
        <v>0</v>
      </c>
      <c r="I42" s="1" t="s">
        <v>688</v>
      </c>
      <c r="J42" s="1" t="s">
        <v>61</v>
      </c>
      <c r="L42" s="1">
        <v>5.75</v>
      </c>
      <c r="M42" s="1">
        <v>6.0</v>
      </c>
      <c r="N42" s="1">
        <v>5.75</v>
      </c>
      <c r="O42" s="1">
        <v>5.5</v>
      </c>
      <c r="P42" s="1">
        <v>5.25</v>
      </c>
      <c r="Q42" s="1">
        <v>5.0</v>
      </c>
      <c r="R42" s="1">
        <f>IF(INDEX(M42:Q42,0,'Order_Form'!AE2)&gt;0,INDEX(M42:Q42,0,'Order_Form'!AE2),L42)</f>
        <v>6</v>
      </c>
      <c r="S42" s="1">
        <f>R42*H42</f>
        <v>0</v>
      </c>
    </row>
    <row r="43" spans="1:1025">
      <c r="A43" s="1" t="s">
        <v>71</v>
      </c>
      <c r="B43" s="1" t="s">
        <v>686</v>
      </c>
      <c r="C43" s="1" t="s">
        <v>74</v>
      </c>
      <c r="D43" s="1">
        <v>428.0</v>
      </c>
      <c r="E43" s="1" t="s">
        <v>730</v>
      </c>
      <c r="F43" s="1">
        <v>16546</v>
      </c>
      <c r="G43" s="1">
        <v>6524</v>
      </c>
      <c r="H43" s="1">
        <f>SUM((SUM('Order_Form'!M26)*1))</f>
        <v>0</v>
      </c>
      <c r="I43" s="1" t="s">
        <v>688</v>
      </c>
      <c r="J43" s="1" t="s">
        <v>60</v>
      </c>
      <c r="L43" s="1">
        <v>5.75</v>
      </c>
      <c r="M43" s="1">
        <v>6.0</v>
      </c>
      <c r="N43" s="1">
        <v>5.75</v>
      </c>
      <c r="O43" s="1">
        <v>5.5</v>
      </c>
      <c r="P43" s="1">
        <v>5.25</v>
      </c>
      <c r="Q43" s="1">
        <v>5.0</v>
      </c>
      <c r="R43" s="1">
        <f>IF(INDEX(M43:Q43,0,'Order_Form'!AE2)&gt;0,INDEX(M43:Q43,0,'Order_Form'!AE2),L43)</f>
        <v>6</v>
      </c>
      <c r="S43" s="1">
        <f>R43*H43</f>
        <v>0</v>
      </c>
    </row>
    <row r="44" spans="1:1025">
      <c r="A44" s="1" t="s">
        <v>71</v>
      </c>
      <c r="B44" s="1" t="s">
        <v>686</v>
      </c>
      <c r="C44" s="1" t="s">
        <v>74</v>
      </c>
      <c r="D44" s="1">
        <v>0.0</v>
      </c>
      <c r="E44" s="1" t="s">
        <v>731</v>
      </c>
      <c r="F44" s="1">
        <v>6524</v>
      </c>
      <c r="H44" s="1">
        <f>SUM((SUM('Order_Form'!J26)*1))</f>
        <v>0</v>
      </c>
      <c r="I44" s="1" t="s">
        <v>692</v>
      </c>
      <c r="L44" s="1">
        <v>5.75</v>
      </c>
      <c r="M44" s="1">
        <v>6.0</v>
      </c>
      <c r="N44" s="1">
        <v>5.75</v>
      </c>
      <c r="O44" s="1">
        <v>5.5</v>
      </c>
      <c r="P44" s="1">
        <v>5.25</v>
      </c>
      <c r="Q44" s="1">
        <v>5.0</v>
      </c>
      <c r="R44" s="1">
        <f>IF(INDEX(M44:Q44,0,'Order_Form'!AE2)&gt;0,INDEX(M44:Q44,0,'Order_Form'!AE2),L44)</f>
        <v>6</v>
      </c>
      <c r="S44" s="1">
        <f>R44*H44</f>
        <v>0</v>
      </c>
    </row>
    <row r="45" spans="1:1025">
      <c r="A45" s="1" t="s">
        <v>71</v>
      </c>
      <c r="B45" s="1" t="s">
        <v>686</v>
      </c>
      <c r="C45" s="1" t="s">
        <v>75</v>
      </c>
      <c r="D45" s="1">
        <v>1035.0</v>
      </c>
      <c r="E45" s="1" t="s">
        <v>732</v>
      </c>
      <c r="F45" s="1">
        <v>6531</v>
      </c>
      <c r="G45" s="1">
        <v>6530</v>
      </c>
      <c r="H45" s="1">
        <f>SUM((SUM('Order_Form'!K27)*1))</f>
        <v>0</v>
      </c>
      <c r="I45" s="1" t="s">
        <v>688</v>
      </c>
      <c r="J45" s="1" t="s">
        <v>58</v>
      </c>
      <c r="L45" s="1">
        <v>5.75</v>
      </c>
      <c r="M45" s="1">
        <v>6.0</v>
      </c>
      <c r="N45" s="1">
        <v>5.75</v>
      </c>
      <c r="O45" s="1">
        <v>5.5</v>
      </c>
      <c r="P45" s="1">
        <v>5.25</v>
      </c>
      <c r="Q45" s="1">
        <v>5.0</v>
      </c>
      <c r="R45" s="1">
        <f>IF(INDEX(M45:Q45,0,'Order_Form'!AE2)&gt;0,INDEX(M45:Q45,0,'Order_Form'!AE2),L45)</f>
        <v>6</v>
      </c>
      <c r="S45" s="1">
        <f>R45*H45</f>
        <v>0</v>
      </c>
    </row>
    <row r="46" spans="1:1025">
      <c r="A46" s="1" t="s">
        <v>71</v>
      </c>
      <c r="B46" s="1" t="s">
        <v>686</v>
      </c>
      <c r="C46" s="1" t="s">
        <v>75</v>
      </c>
      <c r="D46" s="1">
        <v>231.0</v>
      </c>
      <c r="E46" s="1" t="s">
        <v>733</v>
      </c>
      <c r="F46" s="1">
        <v>6532</v>
      </c>
      <c r="G46" s="1">
        <v>6530</v>
      </c>
      <c r="H46" s="1">
        <f>SUM((SUM('Order_Form'!L27)*1))</f>
        <v>0</v>
      </c>
      <c r="I46" s="1" t="s">
        <v>688</v>
      </c>
      <c r="J46" s="1" t="s">
        <v>59</v>
      </c>
      <c r="L46" s="1">
        <v>5.75</v>
      </c>
      <c r="M46" s="1">
        <v>6.0</v>
      </c>
      <c r="N46" s="1">
        <v>5.75</v>
      </c>
      <c r="O46" s="1">
        <v>5.5</v>
      </c>
      <c r="P46" s="1">
        <v>5.25</v>
      </c>
      <c r="Q46" s="1">
        <v>5.0</v>
      </c>
      <c r="R46" s="1">
        <f>IF(INDEX(M46:Q46,0,'Order_Form'!AE2)&gt;0,INDEX(M46:Q46,0,'Order_Form'!AE2),L46)</f>
        <v>6</v>
      </c>
      <c r="S46" s="1">
        <f>R46*H46</f>
        <v>0</v>
      </c>
    </row>
    <row r="47" spans="1:1025">
      <c r="A47" s="1" t="s">
        <v>71</v>
      </c>
      <c r="B47" s="1" t="s">
        <v>686</v>
      </c>
      <c r="C47" s="1" t="s">
        <v>75</v>
      </c>
      <c r="D47" s="1">
        <v>1725.0</v>
      </c>
      <c r="E47" s="1" t="s">
        <v>734</v>
      </c>
      <c r="F47" s="1">
        <v>6534</v>
      </c>
      <c r="G47" s="1">
        <v>6530</v>
      </c>
      <c r="H47" s="1">
        <f>SUM((SUM('Order_Form'!O27)*1))</f>
        <v>0</v>
      </c>
      <c r="I47" s="1" t="s">
        <v>688</v>
      </c>
      <c r="J47" s="1" t="s">
        <v>62</v>
      </c>
      <c r="L47" s="1">
        <v>5.75</v>
      </c>
      <c r="M47" s="1">
        <v>6.0</v>
      </c>
      <c r="N47" s="1">
        <v>5.75</v>
      </c>
      <c r="O47" s="1">
        <v>5.5</v>
      </c>
      <c r="P47" s="1">
        <v>5.25</v>
      </c>
      <c r="Q47" s="1">
        <v>5.0</v>
      </c>
      <c r="R47" s="1">
        <f>IF(INDEX(M47:Q47,0,'Order_Form'!AE2)&gt;0,INDEX(M47:Q47,0,'Order_Form'!AE2),L47)</f>
        <v>6</v>
      </c>
      <c r="S47" s="1">
        <f>R47*H47</f>
        <v>0</v>
      </c>
    </row>
    <row r="48" spans="1:1025">
      <c r="A48" s="1" t="s">
        <v>71</v>
      </c>
      <c r="B48" s="1" t="s">
        <v>686</v>
      </c>
      <c r="C48" s="1" t="s">
        <v>75</v>
      </c>
      <c r="D48" s="1">
        <v>937.0</v>
      </c>
      <c r="E48" s="1" t="s">
        <v>735</v>
      </c>
      <c r="F48" s="1">
        <v>6535</v>
      </c>
      <c r="G48" s="1">
        <v>6530</v>
      </c>
      <c r="H48" s="1">
        <f>SUM((SUM('Order_Form'!P27)*1))</f>
        <v>0</v>
      </c>
      <c r="I48" s="1" t="s">
        <v>688</v>
      </c>
      <c r="J48" s="1" t="s">
        <v>63</v>
      </c>
      <c r="L48" s="1">
        <v>5.75</v>
      </c>
      <c r="M48" s="1">
        <v>6.0</v>
      </c>
      <c r="N48" s="1">
        <v>5.75</v>
      </c>
      <c r="O48" s="1">
        <v>5.5</v>
      </c>
      <c r="P48" s="1">
        <v>5.25</v>
      </c>
      <c r="Q48" s="1">
        <v>5.0</v>
      </c>
      <c r="R48" s="1">
        <f>IF(INDEX(M48:Q48,0,'Order_Form'!AE2)&gt;0,INDEX(M48:Q48,0,'Order_Form'!AE2),L48)</f>
        <v>6</v>
      </c>
      <c r="S48" s="1">
        <f>R48*H48</f>
        <v>0</v>
      </c>
    </row>
    <row r="49" spans="1:1025">
      <c r="A49" s="1" t="s">
        <v>71</v>
      </c>
      <c r="B49" s="1" t="s">
        <v>686</v>
      </c>
      <c r="C49" s="1" t="s">
        <v>75</v>
      </c>
      <c r="D49" s="1">
        <v>1510.0</v>
      </c>
      <c r="E49" s="1" t="s">
        <v>736</v>
      </c>
      <c r="F49" s="1">
        <v>6536</v>
      </c>
      <c r="G49" s="1">
        <v>6530</v>
      </c>
      <c r="H49" s="1">
        <f>SUM((SUM('Order_Form'!Q27)*1))</f>
        <v>0</v>
      </c>
      <c r="I49" s="1" t="s">
        <v>688</v>
      </c>
      <c r="J49" s="1" t="s">
        <v>64</v>
      </c>
      <c r="L49" s="1">
        <v>5.75</v>
      </c>
      <c r="M49" s="1">
        <v>6.0</v>
      </c>
      <c r="N49" s="1">
        <v>5.75</v>
      </c>
      <c r="O49" s="1">
        <v>5.5</v>
      </c>
      <c r="P49" s="1">
        <v>5.25</v>
      </c>
      <c r="Q49" s="1">
        <v>5.0</v>
      </c>
      <c r="R49" s="1">
        <f>IF(INDEX(M49:Q49,0,'Order_Form'!AE2)&gt;0,INDEX(M49:Q49,0,'Order_Form'!AE2),L49)</f>
        <v>6</v>
      </c>
      <c r="S49" s="1">
        <f>R49*H49</f>
        <v>0</v>
      </c>
    </row>
    <row r="50" spans="1:1025">
      <c r="A50" s="1" t="s">
        <v>71</v>
      </c>
      <c r="B50" s="1" t="s">
        <v>686</v>
      </c>
      <c r="C50" s="1" t="s">
        <v>75</v>
      </c>
      <c r="D50" s="1">
        <v>0.0</v>
      </c>
      <c r="E50" s="1" t="s">
        <v>737</v>
      </c>
      <c r="F50" s="1">
        <v>16465</v>
      </c>
      <c r="G50" s="1">
        <v>6530</v>
      </c>
      <c r="H50" s="1">
        <f>SUM((SUM('Order_Form'!N27)*1))</f>
        <v>0</v>
      </c>
      <c r="I50" s="1" t="s">
        <v>688</v>
      </c>
      <c r="J50" s="1" t="s">
        <v>61</v>
      </c>
      <c r="L50" s="1">
        <v>5.75</v>
      </c>
      <c r="M50" s="1">
        <v>6.0</v>
      </c>
      <c r="N50" s="1">
        <v>5.75</v>
      </c>
      <c r="O50" s="1">
        <v>5.5</v>
      </c>
      <c r="P50" s="1">
        <v>5.25</v>
      </c>
      <c r="Q50" s="1">
        <v>5.0</v>
      </c>
      <c r="R50" s="1">
        <f>IF(INDEX(M50:Q50,0,'Order_Form'!AE2)&gt;0,INDEX(M50:Q50,0,'Order_Form'!AE2),L50)</f>
        <v>6</v>
      </c>
      <c r="S50" s="1">
        <f>R50*H50</f>
        <v>0</v>
      </c>
    </row>
    <row r="51" spans="1:1025">
      <c r="A51" s="1" t="s">
        <v>71</v>
      </c>
      <c r="B51" s="1" t="s">
        <v>686</v>
      </c>
      <c r="C51" s="1" t="s">
        <v>75</v>
      </c>
      <c r="D51" s="1">
        <v>78.0</v>
      </c>
      <c r="E51" s="1" t="s">
        <v>738</v>
      </c>
      <c r="F51" s="1">
        <v>16466</v>
      </c>
      <c r="G51" s="1">
        <v>6530</v>
      </c>
      <c r="H51" s="1">
        <f>SUM((SUM('Order_Form'!M27)*1))</f>
        <v>0</v>
      </c>
      <c r="I51" s="1" t="s">
        <v>688</v>
      </c>
      <c r="J51" s="1" t="s">
        <v>60</v>
      </c>
      <c r="L51" s="1">
        <v>5.75</v>
      </c>
      <c r="M51" s="1">
        <v>6.0</v>
      </c>
      <c r="N51" s="1">
        <v>5.75</v>
      </c>
      <c r="O51" s="1">
        <v>5.5</v>
      </c>
      <c r="P51" s="1">
        <v>5.25</v>
      </c>
      <c r="Q51" s="1">
        <v>5.0</v>
      </c>
      <c r="R51" s="1">
        <f>IF(INDEX(M51:Q51,0,'Order_Form'!AE2)&gt;0,INDEX(M51:Q51,0,'Order_Form'!AE2),L51)</f>
        <v>6</v>
      </c>
      <c r="S51" s="1">
        <f>R51*H51</f>
        <v>0</v>
      </c>
    </row>
    <row r="52" spans="1:1025">
      <c r="A52" s="1" t="s">
        <v>71</v>
      </c>
      <c r="B52" s="1" t="s">
        <v>686</v>
      </c>
      <c r="C52" s="1" t="s">
        <v>75</v>
      </c>
      <c r="D52" s="1">
        <v>0.0</v>
      </c>
      <c r="E52" s="1" t="s">
        <v>739</v>
      </c>
      <c r="F52" s="1">
        <v>6530</v>
      </c>
      <c r="H52" s="1">
        <f>SUM((SUM('Order_Form'!J27)*1))</f>
        <v>0</v>
      </c>
      <c r="I52" s="1" t="s">
        <v>692</v>
      </c>
      <c r="L52" s="1">
        <v>5.75</v>
      </c>
      <c r="M52" s="1">
        <v>6.0</v>
      </c>
      <c r="N52" s="1">
        <v>5.75</v>
      </c>
      <c r="O52" s="1">
        <v>5.5</v>
      </c>
      <c r="P52" s="1">
        <v>5.25</v>
      </c>
      <c r="Q52" s="1">
        <v>5.0</v>
      </c>
      <c r="R52" s="1">
        <f>IF(INDEX(M52:Q52,0,'Order_Form'!AE2)&gt;0,INDEX(M52:Q52,0,'Order_Form'!AE2),L52)</f>
        <v>6</v>
      </c>
      <c r="S52" s="1">
        <f>R52*H52</f>
        <v>0</v>
      </c>
    </row>
    <row r="53" spans="1:1025">
      <c r="A53" s="1" t="s">
        <v>71</v>
      </c>
      <c r="B53" s="1" t="s">
        <v>686</v>
      </c>
      <c r="C53" s="1" t="s">
        <v>76</v>
      </c>
      <c r="D53" s="1">
        <v>311.0</v>
      </c>
      <c r="E53" s="1" t="s">
        <v>740</v>
      </c>
      <c r="F53" s="1">
        <v>7687</v>
      </c>
      <c r="G53" s="1">
        <v>7686</v>
      </c>
      <c r="H53" s="1">
        <f>SUM((SUM('Order_Form'!L28)*1))</f>
        <v>0</v>
      </c>
      <c r="I53" s="1" t="s">
        <v>688</v>
      </c>
      <c r="J53" s="1" t="s">
        <v>59</v>
      </c>
      <c r="L53" s="1">
        <v>5.75</v>
      </c>
      <c r="M53" s="1">
        <v>6.0</v>
      </c>
      <c r="N53" s="1">
        <v>5.75</v>
      </c>
      <c r="O53" s="1">
        <v>5.5</v>
      </c>
      <c r="P53" s="1">
        <v>5.25</v>
      </c>
      <c r="Q53" s="1">
        <v>5.0</v>
      </c>
      <c r="R53" s="1">
        <f>IF(INDEX(M53:Q53,0,'Order_Form'!AE2)&gt;0,INDEX(M53:Q53,0,'Order_Form'!AE2),L53)</f>
        <v>6</v>
      </c>
      <c r="S53" s="1">
        <f>R53*H53</f>
        <v>0</v>
      </c>
    </row>
    <row r="54" spans="1:1025">
      <c r="A54" s="1" t="s">
        <v>71</v>
      </c>
      <c r="B54" s="1" t="s">
        <v>686</v>
      </c>
      <c r="C54" s="1" t="s">
        <v>76</v>
      </c>
      <c r="D54" s="1">
        <v>0.0</v>
      </c>
      <c r="E54" s="1" t="s">
        <v>741</v>
      </c>
      <c r="F54" s="1">
        <v>7689</v>
      </c>
      <c r="G54" s="1">
        <v>7686</v>
      </c>
      <c r="H54" s="1">
        <f>SUM((SUM('Order_Form'!O28)*1))</f>
        <v>0</v>
      </c>
      <c r="I54" s="1" t="s">
        <v>688</v>
      </c>
      <c r="J54" s="1" t="s">
        <v>62</v>
      </c>
      <c r="L54" s="1">
        <v>5.75</v>
      </c>
      <c r="M54" s="1">
        <v>6.0</v>
      </c>
      <c r="N54" s="1">
        <v>5.75</v>
      </c>
      <c r="O54" s="1">
        <v>5.5</v>
      </c>
      <c r="P54" s="1">
        <v>5.25</v>
      </c>
      <c r="Q54" s="1">
        <v>5.0</v>
      </c>
      <c r="R54" s="1">
        <f>IF(INDEX(M54:Q54,0,'Order_Form'!AE2)&gt;0,INDEX(M54:Q54,0,'Order_Form'!AE2),L54)</f>
        <v>6</v>
      </c>
      <c r="S54" s="1">
        <f>R54*H54</f>
        <v>0</v>
      </c>
    </row>
    <row r="55" spans="1:1025">
      <c r="A55" s="1" t="s">
        <v>71</v>
      </c>
      <c r="B55" s="1" t="s">
        <v>686</v>
      </c>
      <c r="C55" s="1" t="s">
        <v>76</v>
      </c>
      <c r="D55" s="1">
        <v>1216.0</v>
      </c>
      <c r="E55" s="1" t="s">
        <v>742</v>
      </c>
      <c r="F55" s="1">
        <v>7690</v>
      </c>
      <c r="G55" s="1">
        <v>7686</v>
      </c>
      <c r="H55" s="1">
        <f>SUM((SUM('Order_Form'!P28)*1))</f>
        <v>0</v>
      </c>
      <c r="I55" s="1" t="s">
        <v>688</v>
      </c>
      <c r="J55" s="1" t="s">
        <v>63</v>
      </c>
      <c r="L55" s="1">
        <v>5.75</v>
      </c>
      <c r="M55" s="1">
        <v>6.0</v>
      </c>
      <c r="N55" s="1">
        <v>5.75</v>
      </c>
      <c r="O55" s="1">
        <v>5.5</v>
      </c>
      <c r="P55" s="1">
        <v>5.25</v>
      </c>
      <c r="Q55" s="1">
        <v>5.0</v>
      </c>
      <c r="R55" s="1">
        <f>IF(INDEX(M55:Q55,0,'Order_Form'!AE2)&gt;0,INDEX(M55:Q55,0,'Order_Form'!AE2),L55)</f>
        <v>6</v>
      </c>
      <c r="S55" s="1">
        <f>R55*H55</f>
        <v>0</v>
      </c>
    </row>
    <row r="56" spans="1:1025">
      <c r="A56" s="1" t="s">
        <v>71</v>
      </c>
      <c r="B56" s="1" t="s">
        <v>686</v>
      </c>
      <c r="C56" s="1" t="s">
        <v>76</v>
      </c>
      <c r="D56" s="1">
        <v>326.0</v>
      </c>
      <c r="E56" s="1" t="s">
        <v>743</v>
      </c>
      <c r="F56" s="1">
        <v>7691</v>
      </c>
      <c r="G56" s="1">
        <v>7686</v>
      </c>
      <c r="H56" s="1">
        <f>SUM((SUM('Order_Form'!Q28)*1))</f>
        <v>0</v>
      </c>
      <c r="I56" s="1" t="s">
        <v>688</v>
      </c>
      <c r="J56" s="1" t="s">
        <v>64</v>
      </c>
      <c r="L56" s="1">
        <v>5.75</v>
      </c>
      <c r="M56" s="1">
        <v>6.0</v>
      </c>
      <c r="N56" s="1">
        <v>5.75</v>
      </c>
      <c r="O56" s="1">
        <v>5.5</v>
      </c>
      <c r="P56" s="1">
        <v>5.25</v>
      </c>
      <c r="Q56" s="1">
        <v>5.0</v>
      </c>
      <c r="R56" s="1">
        <f>IF(INDEX(M56:Q56,0,'Order_Form'!AE2)&gt;0,INDEX(M56:Q56,0,'Order_Form'!AE2),L56)</f>
        <v>6</v>
      </c>
      <c r="S56" s="1">
        <f>R56*H56</f>
        <v>0</v>
      </c>
    </row>
    <row r="57" spans="1:1025">
      <c r="A57" s="1" t="s">
        <v>71</v>
      </c>
      <c r="B57" s="1" t="s">
        <v>686</v>
      </c>
      <c r="C57" s="1" t="s">
        <v>76</v>
      </c>
      <c r="D57" s="1">
        <v>0.0</v>
      </c>
      <c r="E57" s="1" t="s">
        <v>744</v>
      </c>
      <c r="F57" s="1">
        <v>13838</v>
      </c>
      <c r="G57" s="1">
        <v>7686</v>
      </c>
      <c r="H57" s="1">
        <f>SUM((SUM('Order_Form'!K28)*1))</f>
        <v>0</v>
      </c>
      <c r="I57" s="1" t="s">
        <v>688</v>
      </c>
      <c r="J57" s="1" t="s">
        <v>58</v>
      </c>
      <c r="L57" s="1">
        <v>5.75</v>
      </c>
      <c r="M57" s="1">
        <v>6.0</v>
      </c>
      <c r="N57" s="1">
        <v>5.75</v>
      </c>
      <c r="O57" s="1">
        <v>5.5</v>
      </c>
      <c r="P57" s="1">
        <v>5.25</v>
      </c>
      <c r="Q57" s="1">
        <v>5.0</v>
      </c>
      <c r="R57" s="1">
        <f>IF(INDEX(M57:Q57,0,'Order_Form'!AE2)&gt;0,INDEX(M57:Q57,0,'Order_Form'!AE2),L57)</f>
        <v>6</v>
      </c>
      <c r="S57" s="1">
        <f>R57*H57</f>
        <v>0</v>
      </c>
    </row>
    <row r="58" spans="1:1025">
      <c r="A58" s="1" t="s">
        <v>71</v>
      </c>
      <c r="B58" s="1" t="s">
        <v>686</v>
      </c>
      <c r="C58" s="1" t="s">
        <v>76</v>
      </c>
      <c r="D58" s="1">
        <v>229.0</v>
      </c>
      <c r="E58" s="1" t="s">
        <v>745</v>
      </c>
      <c r="F58" s="1">
        <v>16549</v>
      </c>
      <c r="G58" s="1">
        <v>7686</v>
      </c>
      <c r="H58" s="1">
        <f>SUM((SUM('Order_Form'!N28)*1))</f>
        <v>0</v>
      </c>
      <c r="I58" s="1" t="s">
        <v>688</v>
      </c>
      <c r="J58" s="1" t="s">
        <v>61</v>
      </c>
      <c r="L58" s="1">
        <v>5.75</v>
      </c>
      <c r="M58" s="1">
        <v>6.0</v>
      </c>
      <c r="N58" s="1">
        <v>5.75</v>
      </c>
      <c r="O58" s="1">
        <v>5.5</v>
      </c>
      <c r="P58" s="1">
        <v>5.25</v>
      </c>
      <c r="Q58" s="1">
        <v>5.0</v>
      </c>
      <c r="R58" s="1">
        <f>IF(INDEX(M58:Q58,0,'Order_Form'!AE2)&gt;0,INDEX(M58:Q58,0,'Order_Form'!AE2),L58)</f>
        <v>6</v>
      </c>
      <c r="S58" s="1">
        <f>R58*H58</f>
        <v>0</v>
      </c>
    </row>
    <row r="59" spans="1:1025">
      <c r="A59" s="1" t="s">
        <v>71</v>
      </c>
      <c r="B59" s="1" t="s">
        <v>686</v>
      </c>
      <c r="C59" s="1" t="s">
        <v>76</v>
      </c>
      <c r="D59" s="1">
        <v>49.0</v>
      </c>
      <c r="E59" s="1" t="s">
        <v>746</v>
      </c>
      <c r="F59" s="1">
        <v>16550</v>
      </c>
      <c r="G59" s="1">
        <v>7686</v>
      </c>
      <c r="H59" s="1">
        <f>SUM((SUM('Order_Form'!M28)*1))</f>
        <v>0</v>
      </c>
      <c r="I59" s="1" t="s">
        <v>688</v>
      </c>
      <c r="J59" s="1" t="s">
        <v>60</v>
      </c>
      <c r="L59" s="1">
        <v>5.75</v>
      </c>
      <c r="M59" s="1">
        <v>6.0</v>
      </c>
      <c r="N59" s="1">
        <v>5.75</v>
      </c>
      <c r="O59" s="1">
        <v>5.5</v>
      </c>
      <c r="P59" s="1">
        <v>5.25</v>
      </c>
      <c r="Q59" s="1">
        <v>5.0</v>
      </c>
      <c r="R59" s="1">
        <f>IF(INDEX(M59:Q59,0,'Order_Form'!AE2)&gt;0,INDEX(M59:Q59,0,'Order_Form'!AE2),L59)</f>
        <v>6</v>
      </c>
      <c r="S59" s="1">
        <f>R59*H59</f>
        <v>0</v>
      </c>
    </row>
    <row r="60" spans="1:1025">
      <c r="A60" s="1" t="s">
        <v>71</v>
      </c>
      <c r="B60" s="1" t="s">
        <v>686</v>
      </c>
      <c r="C60" s="1" t="s">
        <v>76</v>
      </c>
      <c r="D60" s="1">
        <v>0.0</v>
      </c>
      <c r="E60" s="1" t="s">
        <v>747</v>
      </c>
      <c r="F60" s="1">
        <v>7686</v>
      </c>
      <c r="H60" s="1">
        <f>SUM((SUM('Order_Form'!J28)*1))</f>
        <v>0</v>
      </c>
      <c r="I60" s="1" t="s">
        <v>692</v>
      </c>
      <c r="L60" s="1">
        <v>5.75</v>
      </c>
      <c r="M60" s="1">
        <v>6.0</v>
      </c>
      <c r="N60" s="1">
        <v>5.75</v>
      </c>
      <c r="O60" s="1">
        <v>5.5</v>
      </c>
      <c r="P60" s="1">
        <v>5.25</v>
      </c>
      <c r="Q60" s="1">
        <v>5.0</v>
      </c>
      <c r="R60" s="1">
        <f>IF(INDEX(M60:Q60,0,'Order_Form'!AE2)&gt;0,INDEX(M60:Q60,0,'Order_Form'!AE2),L60)</f>
        <v>6</v>
      </c>
      <c r="S60" s="1">
        <f>R60*H60</f>
        <v>0</v>
      </c>
    </row>
    <row r="61" spans="1:1025">
      <c r="A61" s="1" t="s">
        <v>71</v>
      </c>
      <c r="B61" s="1" t="s">
        <v>686</v>
      </c>
      <c r="C61" s="1" t="s">
        <v>77</v>
      </c>
      <c r="D61" s="1">
        <v>21.0</v>
      </c>
      <c r="E61" s="1" t="s">
        <v>748</v>
      </c>
      <c r="F61" s="1">
        <v>6545</v>
      </c>
      <c r="G61" s="1">
        <v>6544</v>
      </c>
      <c r="H61" s="1">
        <f>SUM((SUM('Order_Form'!K29)*1))</f>
        <v>0</v>
      </c>
      <c r="I61" s="1" t="s">
        <v>688</v>
      </c>
      <c r="J61" s="1" t="s">
        <v>58</v>
      </c>
      <c r="L61" s="1">
        <v>5.75</v>
      </c>
      <c r="M61" s="1">
        <v>6.0</v>
      </c>
      <c r="N61" s="1">
        <v>5.75</v>
      </c>
      <c r="O61" s="1">
        <v>5.5</v>
      </c>
      <c r="P61" s="1">
        <v>5.25</v>
      </c>
      <c r="Q61" s="1">
        <v>5.0</v>
      </c>
      <c r="R61" s="1">
        <f>IF(INDEX(M61:Q61,0,'Order_Form'!AE2)&gt;0,INDEX(M61:Q61,0,'Order_Form'!AE2),L61)</f>
        <v>6</v>
      </c>
      <c r="S61" s="1">
        <f>R61*H61</f>
        <v>0</v>
      </c>
    </row>
    <row r="62" spans="1:1025">
      <c r="A62" s="1" t="s">
        <v>71</v>
      </c>
      <c r="B62" s="1" t="s">
        <v>686</v>
      </c>
      <c r="C62" s="1" t="s">
        <v>77</v>
      </c>
      <c r="D62" s="1">
        <v>652.0</v>
      </c>
      <c r="E62" s="1" t="s">
        <v>749</v>
      </c>
      <c r="F62" s="1">
        <v>6546</v>
      </c>
      <c r="G62" s="1">
        <v>6544</v>
      </c>
      <c r="H62" s="1">
        <f>SUM((SUM('Order_Form'!L29)*1))</f>
        <v>0</v>
      </c>
      <c r="I62" s="1" t="s">
        <v>688</v>
      </c>
      <c r="J62" s="1" t="s">
        <v>59</v>
      </c>
      <c r="L62" s="1">
        <v>5.75</v>
      </c>
      <c r="M62" s="1">
        <v>6.0</v>
      </c>
      <c r="N62" s="1">
        <v>5.75</v>
      </c>
      <c r="O62" s="1">
        <v>5.5</v>
      </c>
      <c r="P62" s="1">
        <v>5.25</v>
      </c>
      <c r="Q62" s="1">
        <v>5.0</v>
      </c>
      <c r="R62" s="1">
        <f>IF(INDEX(M62:Q62,0,'Order_Form'!AE2)&gt;0,INDEX(M62:Q62,0,'Order_Form'!AE2),L62)</f>
        <v>6</v>
      </c>
      <c r="S62" s="1">
        <f>R62*H62</f>
        <v>0</v>
      </c>
    </row>
    <row r="63" spans="1:1025">
      <c r="A63" s="1" t="s">
        <v>71</v>
      </c>
      <c r="B63" s="1" t="s">
        <v>686</v>
      </c>
      <c r="C63" s="1" t="s">
        <v>77</v>
      </c>
      <c r="D63" s="1">
        <v>1001.0</v>
      </c>
      <c r="E63" s="1" t="s">
        <v>750</v>
      </c>
      <c r="F63" s="1">
        <v>6548</v>
      </c>
      <c r="G63" s="1">
        <v>6544</v>
      </c>
      <c r="H63" s="1">
        <f>SUM((SUM('Order_Form'!O29)*1))</f>
        <v>0</v>
      </c>
      <c r="I63" s="1" t="s">
        <v>688</v>
      </c>
      <c r="J63" s="1" t="s">
        <v>62</v>
      </c>
      <c r="L63" s="1">
        <v>5.75</v>
      </c>
      <c r="M63" s="1">
        <v>6.0</v>
      </c>
      <c r="N63" s="1">
        <v>5.75</v>
      </c>
      <c r="O63" s="1">
        <v>5.5</v>
      </c>
      <c r="P63" s="1">
        <v>5.25</v>
      </c>
      <c r="Q63" s="1">
        <v>5.0</v>
      </c>
      <c r="R63" s="1">
        <f>IF(INDEX(M63:Q63,0,'Order_Form'!AE2)&gt;0,INDEX(M63:Q63,0,'Order_Form'!AE2),L63)</f>
        <v>6</v>
      </c>
      <c r="S63" s="1">
        <f>R63*H63</f>
        <v>0</v>
      </c>
    </row>
    <row r="64" spans="1:1025">
      <c r="A64" s="1" t="s">
        <v>71</v>
      </c>
      <c r="B64" s="1" t="s">
        <v>686</v>
      </c>
      <c r="C64" s="1" t="s">
        <v>77</v>
      </c>
      <c r="D64" s="1">
        <v>1598.0</v>
      </c>
      <c r="E64" s="1" t="s">
        <v>751</v>
      </c>
      <c r="F64" s="1">
        <v>6549</v>
      </c>
      <c r="G64" s="1">
        <v>6544</v>
      </c>
      <c r="H64" s="1">
        <f>SUM((SUM('Order_Form'!P29)*1))</f>
        <v>0</v>
      </c>
      <c r="I64" s="1" t="s">
        <v>688</v>
      </c>
      <c r="J64" s="1" t="s">
        <v>63</v>
      </c>
      <c r="L64" s="1">
        <v>5.75</v>
      </c>
      <c r="M64" s="1">
        <v>6.0</v>
      </c>
      <c r="N64" s="1">
        <v>5.75</v>
      </c>
      <c r="O64" s="1">
        <v>5.5</v>
      </c>
      <c r="P64" s="1">
        <v>5.25</v>
      </c>
      <c r="Q64" s="1">
        <v>5.0</v>
      </c>
      <c r="R64" s="1">
        <f>IF(INDEX(M64:Q64,0,'Order_Form'!AE2)&gt;0,INDEX(M64:Q64,0,'Order_Form'!AE2),L64)</f>
        <v>6</v>
      </c>
      <c r="S64" s="1">
        <f>R64*H64</f>
        <v>0</v>
      </c>
    </row>
    <row r="65" spans="1:1025">
      <c r="A65" s="1" t="s">
        <v>71</v>
      </c>
      <c r="B65" s="1" t="s">
        <v>686</v>
      </c>
      <c r="C65" s="1" t="s">
        <v>77</v>
      </c>
      <c r="D65" s="1">
        <v>2202.0</v>
      </c>
      <c r="E65" s="1" t="s">
        <v>752</v>
      </c>
      <c r="F65" s="1">
        <v>6550</v>
      </c>
      <c r="G65" s="1">
        <v>6544</v>
      </c>
      <c r="H65" s="1">
        <f>SUM((SUM('Order_Form'!Q29)*1))</f>
        <v>0</v>
      </c>
      <c r="I65" s="1" t="s">
        <v>688</v>
      </c>
      <c r="J65" s="1" t="s">
        <v>64</v>
      </c>
      <c r="L65" s="1">
        <v>5.75</v>
      </c>
      <c r="M65" s="1">
        <v>6.0</v>
      </c>
      <c r="N65" s="1">
        <v>5.75</v>
      </c>
      <c r="O65" s="1">
        <v>5.5</v>
      </c>
      <c r="P65" s="1">
        <v>5.25</v>
      </c>
      <c r="Q65" s="1">
        <v>5.0</v>
      </c>
      <c r="R65" s="1">
        <f>IF(INDEX(M65:Q65,0,'Order_Form'!AE2)&gt;0,INDEX(M65:Q65,0,'Order_Form'!AE2),L65)</f>
        <v>6</v>
      </c>
      <c r="S65" s="1">
        <f>R65*H65</f>
        <v>0</v>
      </c>
    </row>
    <row r="66" spans="1:1025">
      <c r="A66" s="1" t="s">
        <v>71</v>
      </c>
      <c r="B66" s="1" t="s">
        <v>686</v>
      </c>
      <c r="C66" s="1" t="s">
        <v>77</v>
      </c>
      <c r="D66" s="1">
        <v>0.0</v>
      </c>
      <c r="E66" s="1" t="s">
        <v>753</v>
      </c>
      <c r="F66" s="1">
        <v>16467</v>
      </c>
      <c r="G66" s="1">
        <v>6544</v>
      </c>
      <c r="H66" s="1">
        <f>SUM((SUM('Order_Form'!N29)*1))</f>
        <v>0</v>
      </c>
      <c r="I66" s="1" t="s">
        <v>688</v>
      </c>
      <c r="J66" s="1" t="s">
        <v>61</v>
      </c>
      <c r="L66" s="1">
        <v>5.75</v>
      </c>
      <c r="M66" s="1">
        <v>6.0</v>
      </c>
      <c r="N66" s="1">
        <v>5.75</v>
      </c>
      <c r="O66" s="1">
        <v>5.5</v>
      </c>
      <c r="P66" s="1">
        <v>5.25</v>
      </c>
      <c r="Q66" s="1">
        <v>5.0</v>
      </c>
      <c r="R66" s="1">
        <f>IF(INDEX(M66:Q66,0,'Order_Form'!AE2)&gt;0,INDEX(M66:Q66,0,'Order_Form'!AE2),L66)</f>
        <v>6</v>
      </c>
      <c r="S66" s="1">
        <f>R66*H66</f>
        <v>0</v>
      </c>
    </row>
    <row r="67" spans="1:1025">
      <c r="A67" s="1" t="s">
        <v>71</v>
      </c>
      <c r="B67" s="1" t="s">
        <v>686</v>
      </c>
      <c r="C67" s="1" t="s">
        <v>77</v>
      </c>
      <c r="D67" s="1">
        <v>272.0</v>
      </c>
      <c r="E67" s="1" t="s">
        <v>754</v>
      </c>
      <c r="F67" s="1">
        <v>16468</v>
      </c>
      <c r="G67" s="1">
        <v>6544</v>
      </c>
      <c r="H67" s="1">
        <f>SUM((SUM('Order_Form'!M29)*1))</f>
        <v>0</v>
      </c>
      <c r="I67" s="1" t="s">
        <v>688</v>
      </c>
      <c r="J67" s="1" t="s">
        <v>60</v>
      </c>
      <c r="L67" s="1">
        <v>5.75</v>
      </c>
      <c r="M67" s="1">
        <v>6.0</v>
      </c>
      <c r="N67" s="1">
        <v>5.75</v>
      </c>
      <c r="O67" s="1">
        <v>5.5</v>
      </c>
      <c r="P67" s="1">
        <v>5.25</v>
      </c>
      <c r="Q67" s="1">
        <v>5.0</v>
      </c>
      <c r="R67" s="1">
        <f>IF(INDEX(M67:Q67,0,'Order_Form'!AE2)&gt;0,INDEX(M67:Q67,0,'Order_Form'!AE2),L67)</f>
        <v>6</v>
      </c>
      <c r="S67" s="1">
        <f>R67*H67</f>
        <v>0</v>
      </c>
    </row>
    <row r="68" spans="1:1025">
      <c r="A68" s="1" t="s">
        <v>71</v>
      </c>
      <c r="B68" s="1" t="s">
        <v>686</v>
      </c>
      <c r="C68" s="1" t="s">
        <v>77</v>
      </c>
      <c r="D68" s="1">
        <v>0.0</v>
      </c>
      <c r="E68" s="1" t="s">
        <v>755</v>
      </c>
      <c r="F68" s="1">
        <v>6544</v>
      </c>
      <c r="H68" s="1">
        <f>SUM((SUM('Order_Form'!J29)*1))</f>
        <v>0</v>
      </c>
      <c r="I68" s="1" t="s">
        <v>692</v>
      </c>
      <c r="L68" s="1">
        <v>5.75</v>
      </c>
      <c r="M68" s="1">
        <v>6.0</v>
      </c>
      <c r="N68" s="1">
        <v>5.75</v>
      </c>
      <c r="O68" s="1">
        <v>5.5</v>
      </c>
      <c r="P68" s="1">
        <v>5.25</v>
      </c>
      <c r="Q68" s="1">
        <v>5.0</v>
      </c>
      <c r="R68" s="1">
        <f>IF(INDEX(M68:Q68,0,'Order_Form'!AE2)&gt;0,INDEX(M68:Q68,0,'Order_Form'!AE2),L68)</f>
        <v>6</v>
      </c>
      <c r="S68" s="1">
        <f>R68*H68</f>
        <v>0</v>
      </c>
    </row>
    <row r="69" spans="1:1025">
      <c r="A69" s="1" t="s">
        <v>71</v>
      </c>
      <c r="B69" s="1" t="s">
        <v>686</v>
      </c>
      <c r="C69" s="1" t="s">
        <v>78</v>
      </c>
      <c r="D69" s="1">
        <v>291.0</v>
      </c>
      <c r="E69" s="1" t="s">
        <v>756</v>
      </c>
      <c r="F69" s="1">
        <v>6539</v>
      </c>
      <c r="G69" s="1">
        <v>6537</v>
      </c>
      <c r="H69" s="1">
        <f>SUM((SUM('Order_Form'!L30)*1))</f>
        <v>0</v>
      </c>
      <c r="I69" s="1" t="s">
        <v>688</v>
      </c>
      <c r="J69" s="1" t="s">
        <v>59</v>
      </c>
      <c r="L69" s="1">
        <v>5.75</v>
      </c>
      <c r="M69" s="1">
        <v>6.0</v>
      </c>
      <c r="N69" s="1">
        <v>5.75</v>
      </c>
      <c r="O69" s="1">
        <v>5.5</v>
      </c>
      <c r="P69" s="1">
        <v>5.25</v>
      </c>
      <c r="Q69" s="1">
        <v>5.0</v>
      </c>
      <c r="R69" s="1">
        <f>IF(INDEX(M69:Q69,0,'Order_Form'!AE2)&gt;0,INDEX(M69:Q69,0,'Order_Form'!AE2),L69)</f>
        <v>6</v>
      </c>
      <c r="S69" s="1">
        <f>R69*H69</f>
        <v>0</v>
      </c>
    </row>
    <row r="70" spans="1:1025">
      <c r="A70" s="1" t="s">
        <v>71</v>
      </c>
      <c r="B70" s="1" t="s">
        <v>686</v>
      </c>
      <c r="C70" s="1" t="s">
        <v>78</v>
      </c>
      <c r="D70" s="1">
        <v>30.0</v>
      </c>
      <c r="E70" s="1" t="s">
        <v>757</v>
      </c>
      <c r="F70" s="1">
        <v>6541</v>
      </c>
      <c r="G70" s="1">
        <v>6537</v>
      </c>
      <c r="H70" s="1">
        <f>SUM((SUM('Order_Form'!O30)*1))</f>
        <v>0</v>
      </c>
      <c r="I70" s="1" t="s">
        <v>688</v>
      </c>
      <c r="J70" s="1" t="s">
        <v>62</v>
      </c>
      <c r="L70" s="1">
        <v>5.75</v>
      </c>
      <c r="M70" s="1">
        <v>6.0</v>
      </c>
      <c r="N70" s="1">
        <v>5.75</v>
      </c>
      <c r="O70" s="1">
        <v>5.5</v>
      </c>
      <c r="P70" s="1">
        <v>5.25</v>
      </c>
      <c r="Q70" s="1">
        <v>5.0</v>
      </c>
      <c r="R70" s="1">
        <f>IF(INDEX(M70:Q70,0,'Order_Form'!AE2)&gt;0,INDEX(M70:Q70,0,'Order_Form'!AE2),L70)</f>
        <v>6</v>
      </c>
      <c r="S70" s="1">
        <f>R70*H70</f>
        <v>0</v>
      </c>
    </row>
    <row r="71" spans="1:1025">
      <c r="A71" s="1" t="s">
        <v>71</v>
      </c>
      <c r="B71" s="1" t="s">
        <v>686</v>
      </c>
      <c r="C71" s="1" t="s">
        <v>78</v>
      </c>
      <c r="D71" s="1">
        <v>128.0</v>
      </c>
      <c r="E71" s="1" t="s">
        <v>758</v>
      </c>
      <c r="F71" s="1">
        <v>6542</v>
      </c>
      <c r="G71" s="1">
        <v>6537</v>
      </c>
      <c r="H71" s="1">
        <f>SUM((SUM('Order_Form'!P30)*1))</f>
        <v>0</v>
      </c>
      <c r="I71" s="1" t="s">
        <v>688</v>
      </c>
      <c r="J71" s="1" t="s">
        <v>63</v>
      </c>
      <c r="L71" s="1">
        <v>5.75</v>
      </c>
      <c r="M71" s="1">
        <v>6.0</v>
      </c>
      <c r="N71" s="1">
        <v>5.75</v>
      </c>
      <c r="O71" s="1">
        <v>5.5</v>
      </c>
      <c r="P71" s="1">
        <v>5.25</v>
      </c>
      <c r="Q71" s="1">
        <v>5.0</v>
      </c>
      <c r="R71" s="1">
        <f>IF(INDEX(M71:Q71,0,'Order_Form'!AE2)&gt;0,INDEX(M71:Q71,0,'Order_Form'!AE2),L71)</f>
        <v>6</v>
      </c>
      <c r="S71" s="1">
        <f>R71*H71</f>
        <v>0</v>
      </c>
    </row>
    <row r="72" spans="1:1025">
      <c r="A72" s="1" t="s">
        <v>71</v>
      </c>
      <c r="B72" s="1" t="s">
        <v>686</v>
      </c>
      <c r="C72" s="1" t="s">
        <v>78</v>
      </c>
      <c r="D72" s="1">
        <v>750.0</v>
      </c>
      <c r="E72" s="1" t="s">
        <v>759</v>
      </c>
      <c r="F72" s="1">
        <v>6543</v>
      </c>
      <c r="G72" s="1">
        <v>6537</v>
      </c>
      <c r="H72" s="1">
        <f>SUM((SUM('Order_Form'!Q30)*1))</f>
        <v>0</v>
      </c>
      <c r="I72" s="1" t="s">
        <v>688</v>
      </c>
      <c r="J72" s="1" t="s">
        <v>64</v>
      </c>
      <c r="L72" s="1">
        <v>5.75</v>
      </c>
      <c r="M72" s="1">
        <v>6.0</v>
      </c>
      <c r="N72" s="1">
        <v>5.75</v>
      </c>
      <c r="O72" s="1">
        <v>5.5</v>
      </c>
      <c r="P72" s="1">
        <v>5.25</v>
      </c>
      <c r="Q72" s="1">
        <v>5.0</v>
      </c>
      <c r="R72" s="1">
        <f>IF(INDEX(M72:Q72,0,'Order_Form'!AE2)&gt;0,INDEX(M72:Q72,0,'Order_Form'!AE2),L72)</f>
        <v>6</v>
      </c>
      <c r="S72" s="1">
        <f>R72*H72</f>
        <v>0</v>
      </c>
    </row>
    <row r="73" spans="1:1025">
      <c r="A73" s="1" t="s">
        <v>71</v>
      </c>
      <c r="B73" s="1" t="s">
        <v>686</v>
      </c>
      <c r="C73" s="1" t="s">
        <v>78</v>
      </c>
      <c r="D73" s="1">
        <v>94.0</v>
      </c>
      <c r="E73" s="1" t="s">
        <v>760</v>
      </c>
      <c r="F73" s="1">
        <v>16551</v>
      </c>
      <c r="G73" s="1">
        <v>6537</v>
      </c>
      <c r="H73" s="1">
        <f>SUM((SUM('Order_Form'!N30)*1))</f>
        <v>0</v>
      </c>
      <c r="I73" s="1" t="s">
        <v>688</v>
      </c>
      <c r="J73" s="1" t="s">
        <v>61</v>
      </c>
      <c r="L73" s="1">
        <v>5.75</v>
      </c>
      <c r="M73" s="1">
        <v>6.0</v>
      </c>
      <c r="N73" s="1">
        <v>5.75</v>
      </c>
      <c r="O73" s="1">
        <v>5.5</v>
      </c>
      <c r="P73" s="1">
        <v>5.25</v>
      </c>
      <c r="Q73" s="1">
        <v>5.0</v>
      </c>
      <c r="R73" s="1">
        <f>IF(INDEX(M73:Q73,0,'Order_Form'!AE2)&gt;0,INDEX(M73:Q73,0,'Order_Form'!AE2),L73)</f>
        <v>6</v>
      </c>
      <c r="S73" s="1">
        <f>R73*H73</f>
        <v>0</v>
      </c>
    </row>
    <row r="74" spans="1:1025">
      <c r="A74" s="1" t="s">
        <v>71</v>
      </c>
      <c r="B74" s="1" t="s">
        <v>686</v>
      </c>
      <c r="C74" s="1" t="s">
        <v>78</v>
      </c>
      <c r="D74" s="1">
        <v>78.0</v>
      </c>
      <c r="E74" s="1" t="s">
        <v>761</v>
      </c>
      <c r="F74" s="1">
        <v>16552</v>
      </c>
      <c r="G74" s="1">
        <v>6537</v>
      </c>
      <c r="H74" s="1">
        <f>SUM((SUM('Order_Form'!M30)*1))</f>
        <v>0</v>
      </c>
      <c r="I74" s="1" t="s">
        <v>688</v>
      </c>
      <c r="J74" s="1" t="s">
        <v>60</v>
      </c>
      <c r="L74" s="1">
        <v>5.75</v>
      </c>
      <c r="M74" s="1">
        <v>6.0</v>
      </c>
      <c r="N74" s="1">
        <v>5.75</v>
      </c>
      <c r="O74" s="1">
        <v>5.5</v>
      </c>
      <c r="P74" s="1">
        <v>5.25</v>
      </c>
      <c r="Q74" s="1">
        <v>5.0</v>
      </c>
      <c r="R74" s="1">
        <f>IF(INDEX(M74:Q74,0,'Order_Form'!AE2)&gt;0,INDEX(M74:Q74,0,'Order_Form'!AE2),L74)</f>
        <v>6</v>
      </c>
      <c r="S74" s="1">
        <f>R74*H74</f>
        <v>0</v>
      </c>
    </row>
    <row r="75" spans="1:1025">
      <c r="A75" s="1" t="s">
        <v>71</v>
      </c>
      <c r="B75" s="1" t="s">
        <v>686</v>
      </c>
      <c r="C75" s="1" t="s">
        <v>78</v>
      </c>
      <c r="D75" s="1">
        <v>0.0</v>
      </c>
      <c r="E75" s="1" t="s">
        <v>762</v>
      </c>
      <c r="F75" s="1">
        <v>6537</v>
      </c>
      <c r="H75" s="1">
        <f>SUM((SUM('Order_Form'!J30)*1))</f>
        <v>0</v>
      </c>
      <c r="I75" s="1" t="s">
        <v>692</v>
      </c>
      <c r="L75" s="1">
        <v>5.75</v>
      </c>
      <c r="M75" s="1">
        <v>6.0</v>
      </c>
      <c r="N75" s="1">
        <v>5.75</v>
      </c>
      <c r="O75" s="1">
        <v>5.5</v>
      </c>
      <c r="P75" s="1">
        <v>5.25</v>
      </c>
      <c r="Q75" s="1">
        <v>5.0</v>
      </c>
      <c r="R75" s="1">
        <f>IF(INDEX(M75:Q75,0,'Order_Form'!AE2)&gt;0,INDEX(M75:Q75,0,'Order_Form'!AE2),L75)</f>
        <v>6</v>
      </c>
      <c r="S75" s="1">
        <f>R75*H75</f>
        <v>0</v>
      </c>
    </row>
    <row r="76" spans="1:1025">
      <c r="A76" s="1" t="s">
        <v>71</v>
      </c>
      <c r="B76" s="1" t="s">
        <v>686</v>
      </c>
      <c r="C76" s="1" t="s">
        <v>79</v>
      </c>
      <c r="D76" s="1">
        <v>232.0</v>
      </c>
      <c r="E76" s="1" t="s">
        <v>763</v>
      </c>
      <c r="F76" s="1">
        <v>6558</v>
      </c>
      <c r="G76" s="1">
        <v>6556</v>
      </c>
      <c r="H76" s="1">
        <f>SUM((SUM('Order_Form'!L31)*1))</f>
        <v>0</v>
      </c>
      <c r="I76" s="1" t="s">
        <v>688</v>
      </c>
      <c r="J76" s="1" t="s">
        <v>59</v>
      </c>
      <c r="L76" s="1">
        <v>5.75</v>
      </c>
      <c r="M76" s="1">
        <v>6.0</v>
      </c>
      <c r="N76" s="1">
        <v>5.75</v>
      </c>
      <c r="O76" s="1">
        <v>5.5</v>
      </c>
      <c r="P76" s="1">
        <v>5.25</v>
      </c>
      <c r="Q76" s="1">
        <v>5.0</v>
      </c>
      <c r="R76" s="1">
        <f>IF(INDEX(M76:Q76,0,'Order_Form'!AE2)&gt;0,INDEX(M76:Q76,0,'Order_Form'!AE2),L76)</f>
        <v>6</v>
      </c>
      <c r="S76" s="1">
        <f>R76*H76</f>
        <v>0</v>
      </c>
    </row>
    <row r="77" spans="1:1025">
      <c r="A77" s="1" t="s">
        <v>71</v>
      </c>
      <c r="B77" s="1" t="s">
        <v>686</v>
      </c>
      <c r="C77" s="1" t="s">
        <v>79</v>
      </c>
      <c r="D77" s="1">
        <v>403.0</v>
      </c>
      <c r="E77" s="1" t="s">
        <v>764</v>
      </c>
      <c r="F77" s="1">
        <v>6560</v>
      </c>
      <c r="G77" s="1">
        <v>6556</v>
      </c>
      <c r="H77" s="1">
        <f>SUM((SUM('Order_Form'!O31)*1))</f>
        <v>0</v>
      </c>
      <c r="I77" s="1" t="s">
        <v>688</v>
      </c>
      <c r="J77" s="1" t="s">
        <v>62</v>
      </c>
      <c r="L77" s="1">
        <v>5.75</v>
      </c>
      <c r="M77" s="1">
        <v>6.0</v>
      </c>
      <c r="N77" s="1">
        <v>5.75</v>
      </c>
      <c r="O77" s="1">
        <v>5.5</v>
      </c>
      <c r="P77" s="1">
        <v>5.25</v>
      </c>
      <c r="Q77" s="1">
        <v>5.0</v>
      </c>
      <c r="R77" s="1">
        <f>IF(INDEX(M77:Q77,0,'Order_Form'!AE2)&gt;0,INDEX(M77:Q77,0,'Order_Form'!AE2),L77)</f>
        <v>6</v>
      </c>
      <c r="S77" s="1">
        <f>R77*H77</f>
        <v>0</v>
      </c>
    </row>
    <row r="78" spans="1:1025">
      <c r="A78" s="1" t="s">
        <v>71</v>
      </c>
      <c r="B78" s="1" t="s">
        <v>686</v>
      </c>
      <c r="C78" s="1" t="s">
        <v>79</v>
      </c>
      <c r="D78" s="1">
        <v>220.0</v>
      </c>
      <c r="E78" s="1" t="s">
        <v>765</v>
      </c>
      <c r="F78" s="1">
        <v>6561</v>
      </c>
      <c r="G78" s="1">
        <v>6556</v>
      </c>
      <c r="H78" s="1">
        <f>SUM((SUM('Order_Form'!P31)*1))</f>
        <v>0</v>
      </c>
      <c r="I78" s="1" t="s">
        <v>688</v>
      </c>
      <c r="J78" s="1" t="s">
        <v>63</v>
      </c>
      <c r="L78" s="1">
        <v>5.75</v>
      </c>
      <c r="M78" s="1">
        <v>6.0</v>
      </c>
      <c r="N78" s="1">
        <v>5.75</v>
      </c>
      <c r="O78" s="1">
        <v>5.5</v>
      </c>
      <c r="P78" s="1">
        <v>5.25</v>
      </c>
      <c r="Q78" s="1">
        <v>5.0</v>
      </c>
      <c r="R78" s="1">
        <f>IF(INDEX(M78:Q78,0,'Order_Form'!AE2)&gt;0,INDEX(M78:Q78,0,'Order_Form'!AE2),L78)</f>
        <v>6</v>
      </c>
      <c r="S78" s="1">
        <f>R78*H78</f>
        <v>0</v>
      </c>
    </row>
    <row r="79" spans="1:1025">
      <c r="A79" s="1" t="s">
        <v>71</v>
      </c>
      <c r="B79" s="1" t="s">
        <v>686</v>
      </c>
      <c r="C79" s="1" t="s">
        <v>79</v>
      </c>
      <c r="D79" s="1">
        <v>1136.0</v>
      </c>
      <c r="E79" s="1" t="s">
        <v>766</v>
      </c>
      <c r="F79" s="1">
        <v>6562</v>
      </c>
      <c r="G79" s="1">
        <v>6556</v>
      </c>
      <c r="H79" s="1">
        <f>SUM((SUM('Order_Form'!Q31)*1))</f>
        <v>0</v>
      </c>
      <c r="I79" s="1" t="s">
        <v>688</v>
      </c>
      <c r="J79" s="1" t="s">
        <v>64</v>
      </c>
      <c r="L79" s="1">
        <v>5.75</v>
      </c>
      <c r="M79" s="1">
        <v>6.0</v>
      </c>
      <c r="N79" s="1">
        <v>5.75</v>
      </c>
      <c r="O79" s="1">
        <v>5.5</v>
      </c>
      <c r="P79" s="1">
        <v>5.25</v>
      </c>
      <c r="Q79" s="1">
        <v>5.0</v>
      </c>
      <c r="R79" s="1">
        <f>IF(INDEX(M79:Q79,0,'Order_Form'!AE2)&gt;0,INDEX(M79:Q79,0,'Order_Form'!AE2),L79)</f>
        <v>6</v>
      </c>
      <c r="S79" s="1">
        <f>R79*H79</f>
        <v>0</v>
      </c>
    </row>
    <row r="80" spans="1:1025">
      <c r="A80" s="1" t="s">
        <v>71</v>
      </c>
      <c r="B80" s="1" t="s">
        <v>686</v>
      </c>
      <c r="C80" s="1" t="s">
        <v>79</v>
      </c>
      <c r="D80" s="1">
        <v>35.0</v>
      </c>
      <c r="E80" s="1" t="s">
        <v>767</v>
      </c>
      <c r="F80" s="1">
        <v>16555</v>
      </c>
      <c r="G80" s="1">
        <v>6556</v>
      </c>
      <c r="H80" s="1">
        <f>SUM((SUM('Order_Form'!N31)*1))</f>
        <v>0</v>
      </c>
      <c r="I80" s="1" t="s">
        <v>688</v>
      </c>
      <c r="J80" s="1" t="s">
        <v>61</v>
      </c>
      <c r="L80" s="1">
        <v>5.75</v>
      </c>
      <c r="M80" s="1">
        <v>6.0</v>
      </c>
      <c r="N80" s="1">
        <v>5.75</v>
      </c>
      <c r="O80" s="1">
        <v>5.5</v>
      </c>
      <c r="P80" s="1">
        <v>5.25</v>
      </c>
      <c r="Q80" s="1">
        <v>5.0</v>
      </c>
      <c r="R80" s="1">
        <f>IF(INDEX(M80:Q80,0,'Order_Form'!AE2)&gt;0,INDEX(M80:Q80,0,'Order_Form'!AE2),L80)</f>
        <v>6</v>
      </c>
      <c r="S80" s="1">
        <f>R80*H80</f>
        <v>0</v>
      </c>
    </row>
    <row r="81" spans="1:1025">
      <c r="A81" s="1" t="s">
        <v>71</v>
      </c>
      <c r="B81" s="1" t="s">
        <v>686</v>
      </c>
      <c r="C81" s="1" t="s">
        <v>79</v>
      </c>
      <c r="D81" s="1">
        <v>443.0</v>
      </c>
      <c r="E81" s="1" t="s">
        <v>768</v>
      </c>
      <c r="F81" s="1">
        <v>16556</v>
      </c>
      <c r="G81" s="1">
        <v>6556</v>
      </c>
      <c r="H81" s="1">
        <f>SUM((SUM('Order_Form'!M31)*1))</f>
        <v>0</v>
      </c>
      <c r="I81" s="1" t="s">
        <v>688</v>
      </c>
      <c r="J81" s="1" t="s">
        <v>60</v>
      </c>
      <c r="L81" s="1">
        <v>5.75</v>
      </c>
      <c r="M81" s="1">
        <v>6.0</v>
      </c>
      <c r="N81" s="1">
        <v>5.75</v>
      </c>
      <c r="O81" s="1">
        <v>5.5</v>
      </c>
      <c r="P81" s="1">
        <v>5.25</v>
      </c>
      <c r="Q81" s="1">
        <v>5.0</v>
      </c>
      <c r="R81" s="1">
        <f>IF(INDEX(M81:Q81,0,'Order_Form'!AE2)&gt;0,INDEX(M81:Q81,0,'Order_Form'!AE2),L81)</f>
        <v>6</v>
      </c>
      <c r="S81" s="1">
        <f>R81*H81</f>
        <v>0</v>
      </c>
    </row>
    <row r="82" spans="1:1025">
      <c r="A82" s="1" t="s">
        <v>71</v>
      </c>
      <c r="B82" s="1" t="s">
        <v>686</v>
      </c>
      <c r="C82" s="1" t="s">
        <v>79</v>
      </c>
      <c r="D82" s="1">
        <v>0.0</v>
      </c>
      <c r="E82" s="1" t="s">
        <v>769</v>
      </c>
      <c r="F82" s="1">
        <v>6556</v>
      </c>
      <c r="H82" s="1">
        <f>SUM((SUM('Order_Form'!J31)*1))</f>
        <v>0</v>
      </c>
      <c r="I82" s="1" t="s">
        <v>692</v>
      </c>
      <c r="L82" s="1">
        <v>5.75</v>
      </c>
      <c r="M82" s="1">
        <v>6.0</v>
      </c>
      <c r="N82" s="1">
        <v>5.75</v>
      </c>
      <c r="O82" s="1">
        <v>5.5</v>
      </c>
      <c r="P82" s="1">
        <v>5.25</v>
      </c>
      <c r="Q82" s="1">
        <v>5.0</v>
      </c>
      <c r="R82" s="1">
        <f>IF(INDEX(M82:Q82,0,'Order_Form'!AE2)&gt;0,INDEX(M82:Q82,0,'Order_Form'!AE2),L82)</f>
        <v>6</v>
      </c>
      <c r="S82" s="1">
        <f>R82*H82</f>
        <v>0</v>
      </c>
    </row>
    <row r="83" spans="1:1025">
      <c r="A83" s="1" t="s">
        <v>71</v>
      </c>
      <c r="B83" s="1" t="s">
        <v>686</v>
      </c>
      <c r="C83" s="1" t="s">
        <v>80</v>
      </c>
      <c r="D83" s="1">
        <v>692.0</v>
      </c>
      <c r="E83" s="1" t="s">
        <v>770</v>
      </c>
      <c r="F83" s="1">
        <v>6564</v>
      </c>
      <c r="G83" s="1">
        <v>6563</v>
      </c>
      <c r="H83" s="1">
        <f>SUM((SUM('Order_Form'!L32)*1))</f>
        <v>0</v>
      </c>
      <c r="I83" s="1" t="s">
        <v>688</v>
      </c>
      <c r="J83" s="1" t="s">
        <v>59</v>
      </c>
      <c r="L83" s="1">
        <v>5.75</v>
      </c>
      <c r="M83" s="1">
        <v>6.0</v>
      </c>
      <c r="N83" s="1">
        <v>5.75</v>
      </c>
      <c r="O83" s="1">
        <v>5.5</v>
      </c>
      <c r="P83" s="1">
        <v>5.25</v>
      </c>
      <c r="Q83" s="1">
        <v>5.0</v>
      </c>
      <c r="R83" s="1">
        <f>IF(INDEX(M83:Q83,0,'Order_Form'!AE2)&gt;0,INDEX(M83:Q83,0,'Order_Form'!AE2),L83)</f>
        <v>6</v>
      </c>
      <c r="S83" s="1">
        <f>R83*H83</f>
        <v>0</v>
      </c>
    </row>
    <row r="84" spans="1:1025">
      <c r="A84" s="1" t="s">
        <v>71</v>
      </c>
      <c r="B84" s="1" t="s">
        <v>686</v>
      </c>
      <c r="C84" s="1" t="s">
        <v>80</v>
      </c>
      <c r="D84" s="1">
        <v>679.0</v>
      </c>
      <c r="E84" s="1" t="s">
        <v>771</v>
      </c>
      <c r="F84" s="1">
        <v>6566</v>
      </c>
      <c r="G84" s="1">
        <v>6563</v>
      </c>
      <c r="H84" s="1">
        <f>SUM((SUM('Order_Form'!O32)*1))</f>
        <v>0</v>
      </c>
      <c r="I84" s="1" t="s">
        <v>688</v>
      </c>
      <c r="J84" s="1" t="s">
        <v>62</v>
      </c>
      <c r="L84" s="1">
        <v>5.75</v>
      </c>
      <c r="M84" s="1">
        <v>6.0</v>
      </c>
      <c r="N84" s="1">
        <v>5.75</v>
      </c>
      <c r="O84" s="1">
        <v>5.5</v>
      </c>
      <c r="P84" s="1">
        <v>5.25</v>
      </c>
      <c r="Q84" s="1">
        <v>5.0</v>
      </c>
      <c r="R84" s="1">
        <f>IF(INDEX(M84:Q84,0,'Order_Form'!AE2)&gt;0,INDEX(M84:Q84,0,'Order_Form'!AE2),L84)</f>
        <v>6</v>
      </c>
      <c r="S84" s="1">
        <f>R84*H84</f>
        <v>0</v>
      </c>
    </row>
    <row r="85" spans="1:1025">
      <c r="A85" s="1" t="s">
        <v>71</v>
      </c>
      <c r="B85" s="1" t="s">
        <v>686</v>
      </c>
      <c r="C85" s="1" t="s">
        <v>80</v>
      </c>
      <c r="D85" s="1">
        <v>858.0</v>
      </c>
      <c r="E85" s="1" t="s">
        <v>772</v>
      </c>
      <c r="F85" s="1">
        <v>6567</v>
      </c>
      <c r="G85" s="1">
        <v>6563</v>
      </c>
      <c r="H85" s="1">
        <f>SUM((SUM('Order_Form'!P32)*1))</f>
        <v>0</v>
      </c>
      <c r="I85" s="1" t="s">
        <v>688</v>
      </c>
      <c r="J85" s="1" t="s">
        <v>63</v>
      </c>
      <c r="L85" s="1">
        <v>5.75</v>
      </c>
      <c r="M85" s="1">
        <v>6.0</v>
      </c>
      <c r="N85" s="1">
        <v>5.75</v>
      </c>
      <c r="O85" s="1">
        <v>5.5</v>
      </c>
      <c r="P85" s="1">
        <v>5.25</v>
      </c>
      <c r="Q85" s="1">
        <v>5.0</v>
      </c>
      <c r="R85" s="1">
        <f>IF(INDEX(M85:Q85,0,'Order_Form'!AE2)&gt;0,INDEX(M85:Q85,0,'Order_Form'!AE2),L85)</f>
        <v>6</v>
      </c>
      <c r="S85" s="1">
        <f>R85*H85</f>
        <v>0</v>
      </c>
    </row>
    <row r="86" spans="1:1025">
      <c r="A86" s="1" t="s">
        <v>71</v>
      </c>
      <c r="B86" s="1" t="s">
        <v>686</v>
      </c>
      <c r="C86" s="1" t="s">
        <v>80</v>
      </c>
      <c r="D86" s="1">
        <v>2361.0</v>
      </c>
      <c r="E86" s="1" t="s">
        <v>773</v>
      </c>
      <c r="F86" s="1">
        <v>6568</v>
      </c>
      <c r="G86" s="1">
        <v>6563</v>
      </c>
      <c r="H86" s="1">
        <f>SUM((SUM('Order_Form'!Q32)*1))</f>
        <v>0</v>
      </c>
      <c r="I86" s="1" t="s">
        <v>688</v>
      </c>
      <c r="J86" s="1" t="s">
        <v>64</v>
      </c>
      <c r="L86" s="1">
        <v>5.75</v>
      </c>
      <c r="M86" s="1">
        <v>6.0</v>
      </c>
      <c r="N86" s="1">
        <v>5.75</v>
      </c>
      <c r="O86" s="1">
        <v>5.5</v>
      </c>
      <c r="P86" s="1">
        <v>5.25</v>
      </c>
      <c r="Q86" s="1">
        <v>5.0</v>
      </c>
      <c r="R86" s="1">
        <f>IF(INDEX(M86:Q86,0,'Order_Form'!AE2)&gt;0,INDEX(M86:Q86,0,'Order_Form'!AE2),L86)</f>
        <v>6</v>
      </c>
      <c r="S86" s="1">
        <f>R86*H86</f>
        <v>0</v>
      </c>
    </row>
    <row r="87" spans="1:1025">
      <c r="A87" s="1" t="s">
        <v>71</v>
      </c>
      <c r="B87" s="1" t="s">
        <v>686</v>
      </c>
      <c r="C87" s="1" t="s">
        <v>80</v>
      </c>
      <c r="D87" s="1">
        <v>0.0</v>
      </c>
      <c r="E87" s="1" t="s">
        <v>774</v>
      </c>
      <c r="F87" s="1">
        <v>13837</v>
      </c>
      <c r="G87" s="1">
        <v>6563</v>
      </c>
      <c r="H87" s="1">
        <f>SUM((SUM('Order_Form'!K32)*1))</f>
        <v>0</v>
      </c>
      <c r="I87" s="1" t="s">
        <v>688</v>
      </c>
      <c r="J87" s="1" t="s">
        <v>58</v>
      </c>
      <c r="L87" s="1">
        <v>5.75</v>
      </c>
      <c r="M87" s="1">
        <v>6.0</v>
      </c>
      <c r="N87" s="1">
        <v>5.75</v>
      </c>
      <c r="O87" s="1">
        <v>5.5</v>
      </c>
      <c r="P87" s="1">
        <v>5.25</v>
      </c>
      <c r="Q87" s="1">
        <v>5.0</v>
      </c>
      <c r="R87" s="1">
        <f>IF(INDEX(M87:Q87,0,'Order_Form'!AE2)&gt;0,INDEX(M87:Q87,0,'Order_Form'!AE2),L87)</f>
        <v>6</v>
      </c>
      <c r="S87" s="1">
        <f>R87*H87</f>
        <v>0</v>
      </c>
    </row>
    <row r="88" spans="1:1025">
      <c r="A88" s="1" t="s">
        <v>71</v>
      </c>
      <c r="B88" s="1" t="s">
        <v>686</v>
      </c>
      <c r="C88" s="1" t="s">
        <v>80</v>
      </c>
      <c r="D88" s="1">
        <v>44.0</v>
      </c>
      <c r="E88" s="1" t="s">
        <v>775</v>
      </c>
      <c r="F88" s="1">
        <v>16747</v>
      </c>
      <c r="G88" s="1">
        <v>6563</v>
      </c>
      <c r="H88" s="1">
        <f>SUM((SUM('Order_Form'!N32)*1))</f>
        <v>0</v>
      </c>
      <c r="I88" s="1" t="s">
        <v>688</v>
      </c>
      <c r="J88" s="1" t="s">
        <v>61</v>
      </c>
      <c r="L88" s="1">
        <v>5.75</v>
      </c>
      <c r="M88" s="1">
        <v>6.0</v>
      </c>
      <c r="N88" s="1">
        <v>5.75</v>
      </c>
      <c r="O88" s="1">
        <v>5.5</v>
      </c>
      <c r="P88" s="1">
        <v>5.25</v>
      </c>
      <c r="Q88" s="1">
        <v>5.0</v>
      </c>
      <c r="R88" s="1">
        <f>IF(INDEX(M88:Q88,0,'Order_Form'!AE2)&gt;0,INDEX(M88:Q88,0,'Order_Form'!AE2),L88)</f>
        <v>6</v>
      </c>
      <c r="S88" s="1">
        <f>R88*H88</f>
        <v>0</v>
      </c>
    </row>
    <row r="89" spans="1:1025">
      <c r="A89" s="1" t="s">
        <v>71</v>
      </c>
      <c r="B89" s="1" t="s">
        <v>686</v>
      </c>
      <c r="C89" s="1" t="s">
        <v>80</v>
      </c>
      <c r="D89" s="1">
        <v>4.0</v>
      </c>
      <c r="E89" s="1" t="s">
        <v>776</v>
      </c>
      <c r="F89" s="1">
        <v>16748</v>
      </c>
      <c r="G89" s="1">
        <v>6563</v>
      </c>
      <c r="H89" s="1">
        <f>SUM((SUM('Order_Form'!M32)*1))</f>
        <v>0</v>
      </c>
      <c r="I89" s="1" t="s">
        <v>688</v>
      </c>
      <c r="J89" s="1" t="s">
        <v>60</v>
      </c>
      <c r="L89" s="1">
        <v>5.75</v>
      </c>
      <c r="M89" s="1">
        <v>6.0</v>
      </c>
      <c r="N89" s="1">
        <v>5.75</v>
      </c>
      <c r="O89" s="1">
        <v>5.5</v>
      </c>
      <c r="P89" s="1">
        <v>5.25</v>
      </c>
      <c r="Q89" s="1">
        <v>5.0</v>
      </c>
      <c r="R89" s="1">
        <f>IF(INDEX(M89:Q89,0,'Order_Form'!AE2)&gt;0,INDEX(M89:Q89,0,'Order_Form'!AE2),L89)</f>
        <v>6</v>
      </c>
      <c r="S89" s="1">
        <f>R89*H89</f>
        <v>0</v>
      </c>
    </row>
    <row r="90" spans="1:1025">
      <c r="A90" s="1" t="s">
        <v>71</v>
      </c>
      <c r="B90" s="1" t="s">
        <v>686</v>
      </c>
      <c r="C90" s="1" t="s">
        <v>80</v>
      </c>
      <c r="D90" s="1">
        <v>0.0</v>
      </c>
      <c r="E90" s="1" t="s">
        <v>777</v>
      </c>
      <c r="F90" s="1">
        <v>6563</v>
      </c>
      <c r="H90" s="1">
        <f>SUM((SUM('Order_Form'!J32)*1))</f>
        <v>0</v>
      </c>
      <c r="I90" s="1" t="s">
        <v>692</v>
      </c>
      <c r="L90" s="1">
        <v>5.75</v>
      </c>
      <c r="M90" s="1">
        <v>6.0</v>
      </c>
      <c r="N90" s="1">
        <v>5.75</v>
      </c>
      <c r="O90" s="1">
        <v>5.5</v>
      </c>
      <c r="P90" s="1">
        <v>5.25</v>
      </c>
      <c r="Q90" s="1">
        <v>5.0</v>
      </c>
      <c r="R90" s="1">
        <f>IF(INDEX(M90:Q90,0,'Order_Form'!AE2)&gt;0,INDEX(M90:Q90,0,'Order_Form'!AE2),L90)</f>
        <v>6</v>
      </c>
      <c r="S90" s="1">
        <f>R90*H90</f>
        <v>0</v>
      </c>
    </row>
    <row r="91" spans="1:1025">
      <c r="A91" s="1" t="s">
        <v>71</v>
      </c>
      <c r="B91" s="1" t="s">
        <v>686</v>
      </c>
      <c r="C91" s="1" t="s">
        <v>81</v>
      </c>
      <c r="D91" s="1">
        <v>306.0</v>
      </c>
      <c r="E91" s="1" t="s">
        <v>778</v>
      </c>
      <c r="F91" s="1">
        <v>6570</v>
      </c>
      <c r="G91" s="1">
        <v>6569</v>
      </c>
      <c r="H91" s="1">
        <f>SUM((SUM('Order_Form'!L33)*1))</f>
        <v>0</v>
      </c>
      <c r="I91" s="1" t="s">
        <v>688</v>
      </c>
      <c r="J91" s="1" t="s">
        <v>59</v>
      </c>
      <c r="L91" s="1">
        <v>5.75</v>
      </c>
      <c r="M91" s="1">
        <v>6.0</v>
      </c>
      <c r="N91" s="1">
        <v>5.75</v>
      </c>
      <c r="O91" s="1">
        <v>5.5</v>
      </c>
      <c r="P91" s="1">
        <v>5.25</v>
      </c>
      <c r="Q91" s="1">
        <v>5.0</v>
      </c>
      <c r="R91" s="1">
        <f>IF(INDEX(M91:Q91,0,'Order_Form'!AE2)&gt;0,INDEX(M91:Q91,0,'Order_Form'!AE2),L91)</f>
        <v>6</v>
      </c>
      <c r="S91" s="1">
        <f>R91*H91</f>
        <v>0</v>
      </c>
    </row>
    <row r="92" spans="1:1025">
      <c r="A92" s="1" t="s">
        <v>71</v>
      </c>
      <c r="B92" s="1" t="s">
        <v>686</v>
      </c>
      <c r="C92" s="1" t="s">
        <v>81</v>
      </c>
      <c r="D92" s="1">
        <v>1269.0</v>
      </c>
      <c r="E92" s="1" t="s">
        <v>779</v>
      </c>
      <c r="F92" s="1">
        <v>6572</v>
      </c>
      <c r="G92" s="1">
        <v>6569</v>
      </c>
      <c r="H92" s="1">
        <f>SUM((SUM('Order_Form'!O33)*1))</f>
        <v>0</v>
      </c>
      <c r="I92" s="1" t="s">
        <v>688</v>
      </c>
      <c r="J92" s="1" t="s">
        <v>62</v>
      </c>
      <c r="L92" s="1">
        <v>5.75</v>
      </c>
      <c r="M92" s="1">
        <v>6.0</v>
      </c>
      <c r="N92" s="1">
        <v>5.75</v>
      </c>
      <c r="O92" s="1">
        <v>5.5</v>
      </c>
      <c r="P92" s="1">
        <v>5.25</v>
      </c>
      <c r="Q92" s="1">
        <v>5.0</v>
      </c>
      <c r="R92" s="1">
        <f>IF(INDEX(M92:Q92,0,'Order_Form'!AE2)&gt;0,INDEX(M92:Q92,0,'Order_Form'!AE2),L92)</f>
        <v>6</v>
      </c>
      <c r="S92" s="1">
        <f>R92*H92</f>
        <v>0</v>
      </c>
    </row>
    <row r="93" spans="1:1025">
      <c r="A93" s="1" t="s">
        <v>71</v>
      </c>
      <c r="B93" s="1" t="s">
        <v>686</v>
      </c>
      <c r="C93" s="1" t="s">
        <v>81</v>
      </c>
      <c r="D93" s="1">
        <v>414.0</v>
      </c>
      <c r="E93" s="1" t="s">
        <v>780</v>
      </c>
      <c r="F93" s="1">
        <v>6573</v>
      </c>
      <c r="G93" s="1">
        <v>6569</v>
      </c>
      <c r="H93" s="1">
        <f>SUM((SUM('Order_Form'!P33)*1))</f>
        <v>0</v>
      </c>
      <c r="I93" s="1" t="s">
        <v>688</v>
      </c>
      <c r="J93" s="1" t="s">
        <v>63</v>
      </c>
      <c r="L93" s="1">
        <v>5.75</v>
      </c>
      <c r="M93" s="1">
        <v>6.0</v>
      </c>
      <c r="N93" s="1">
        <v>5.75</v>
      </c>
      <c r="O93" s="1">
        <v>5.5</v>
      </c>
      <c r="P93" s="1">
        <v>5.25</v>
      </c>
      <c r="Q93" s="1">
        <v>5.0</v>
      </c>
      <c r="R93" s="1">
        <f>IF(INDEX(M93:Q93,0,'Order_Form'!AE2)&gt;0,INDEX(M93:Q93,0,'Order_Form'!AE2),L93)</f>
        <v>6</v>
      </c>
      <c r="S93" s="1">
        <f>R93*H93</f>
        <v>0</v>
      </c>
    </row>
    <row r="94" spans="1:1025">
      <c r="A94" s="1" t="s">
        <v>71</v>
      </c>
      <c r="B94" s="1" t="s">
        <v>686</v>
      </c>
      <c r="C94" s="1" t="s">
        <v>81</v>
      </c>
      <c r="D94" s="1">
        <v>2209.0</v>
      </c>
      <c r="E94" s="1" t="s">
        <v>781</v>
      </c>
      <c r="F94" s="1">
        <v>6574</v>
      </c>
      <c r="G94" s="1">
        <v>6569</v>
      </c>
      <c r="H94" s="1">
        <f>SUM((SUM('Order_Form'!Q33)*1))</f>
        <v>0</v>
      </c>
      <c r="I94" s="1" t="s">
        <v>688</v>
      </c>
      <c r="J94" s="1" t="s">
        <v>64</v>
      </c>
      <c r="L94" s="1">
        <v>5.75</v>
      </c>
      <c r="M94" s="1">
        <v>6.0</v>
      </c>
      <c r="N94" s="1">
        <v>5.75</v>
      </c>
      <c r="O94" s="1">
        <v>5.5</v>
      </c>
      <c r="P94" s="1">
        <v>5.25</v>
      </c>
      <c r="Q94" s="1">
        <v>5.0</v>
      </c>
      <c r="R94" s="1">
        <f>IF(INDEX(M94:Q94,0,'Order_Form'!AE2)&gt;0,INDEX(M94:Q94,0,'Order_Form'!AE2),L94)</f>
        <v>6</v>
      </c>
      <c r="S94" s="1">
        <f>R94*H94</f>
        <v>0</v>
      </c>
    </row>
    <row r="95" spans="1:1025">
      <c r="A95" s="1" t="s">
        <v>71</v>
      </c>
      <c r="B95" s="1" t="s">
        <v>686</v>
      </c>
      <c r="C95" s="1" t="s">
        <v>81</v>
      </c>
      <c r="D95" s="1">
        <v>540.0</v>
      </c>
      <c r="E95" s="1" t="s">
        <v>782</v>
      </c>
      <c r="F95" s="1">
        <v>16749</v>
      </c>
      <c r="G95" s="1">
        <v>6569</v>
      </c>
      <c r="H95" s="1">
        <f>SUM((SUM('Order_Form'!N33)*1))</f>
        <v>0</v>
      </c>
      <c r="I95" s="1" t="s">
        <v>688</v>
      </c>
      <c r="J95" s="1" t="s">
        <v>61</v>
      </c>
      <c r="L95" s="1">
        <v>5.75</v>
      </c>
      <c r="M95" s="1">
        <v>6.0</v>
      </c>
      <c r="N95" s="1">
        <v>5.75</v>
      </c>
      <c r="O95" s="1">
        <v>5.5</v>
      </c>
      <c r="P95" s="1">
        <v>5.25</v>
      </c>
      <c r="Q95" s="1">
        <v>5.0</v>
      </c>
      <c r="R95" s="1">
        <f>IF(INDEX(M95:Q95,0,'Order_Form'!AE2)&gt;0,INDEX(M95:Q95,0,'Order_Form'!AE2),L95)</f>
        <v>6</v>
      </c>
      <c r="S95" s="1">
        <f>R95*H95</f>
        <v>0</v>
      </c>
    </row>
    <row r="96" spans="1:1025">
      <c r="A96" s="1" t="s">
        <v>71</v>
      </c>
      <c r="B96" s="1" t="s">
        <v>686</v>
      </c>
      <c r="C96" s="1" t="s">
        <v>81</v>
      </c>
      <c r="D96" s="1">
        <v>270.0</v>
      </c>
      <c r="E96" s="1" t="s">
        <v>783</v>
      </c>
      <c r="F96" s="1">
        <v>16750</v>
      </c>
      <c r="G96" s="1">
        <v>6569</v>
      </c>
      <c r="H96" s="1">
        <f>SUM((SUM('Order_Form'!M33)*1))</f>
        <v>0</v>
      </c>
      <c r="I96" s="1" t="s">
        <v>688</v>
      </c>
      <c r="J96" s="1" t="s">
        <v>60</v>
      </c>
      <c r="L96" s="1">
        <v>5.75</v>
      </c>
      <c r="M96" s="1">
        <v>6.0</v>
      </c>
      <c r="N96" s="1">
        <v>5.75</v>
      </c>
      <c r="O96" s="1">
        <v>5.5</v>
      </c>
      <c r="P96" s="1">
        <v>5.25</v>
      </c>
      <c r="Q96" s="1">
        <v>5.0</v>
      </c>
      <c r="R96" s="1">
        <f>IF(INDEX(M96:Q96,0,'Order_Form'!AE2)&gt;0,INDEX(M96:Q96,0,'Order_Form'!AE2),L96)</f>
        <v>6</v>
      </c>
      <c r="S96" s="1">
        <f>R96*H96</f>
        <v>0</v>
      </c>
    </row>
    <row r="97" spans="1:1025">
      <c r="A97" s="1" t="s">
        <v>71</v>
      </c>
      <c r="B97" s="1" t="s">
        <v>686</v>
      </c>
      <c r="C97" s="1" t="s">
        <v>81</v>
      </c>
      <c r="D97" s="1">
        <v>0.0</v>
      </c>
      <c r="E97" s="1" t="s">
        <v>784</v>
      </c>
      <c r="F97" s="1">
        <v>6569</v>
      </c>
      <c r="H97" s="1">
        <f>SUM((SUM('Order_Form'!J33)*1))</f>
        <v>0</v>
      </c>
      <c r="I97" s="1" t="s">
        <v>692</v>
      </c>
      <c r="L97" s="1">
        <v>5.75</v>
      </c>
      <c r="M97" s="1">
        <v>6.0</v>
      </c>
      <c r="N97" s="1">
        <v>5.75</v>
      </c>
      <c r="O97" s="1">
        <v>5.5</v>
      </c>
      <c r="P97" s="1">
        <v>5.25</v>
      </c>
      <c r="Q97" s="1">
        <v>5.0</v>
      </c>
      <c r="R97" s="1">
        <f>IF(INDEX(M97:Q97,0,'Order_Form'!AE2)&gt;0,INDEX(M97:Q97,0,'Order_Form'!AE2),L97)</f>
        <v>6</v>
      </c>
      <c r="S97" s="1">
        <f>R97*H97</f>
        <v>0</v>
      </c>
    </row>
    <row r="98" spans="1:1025">
      <c r="A98" s="1" t="s">
        <v>71</v>
      </c>
      <c r="B98" s="1" t="s">
        <v>686</v>
      </c>
      <c r="C98" s="1" t="s">
        <v>82</v>
      </c>
      <c r="D98" s="1">
        <v>424.0</v>
      </c>
      <c r="E98" s="1" t="s">
        <v>785</v>
      </c>
      <c r="F98" s="1">
        <v>6576</v>
      </c>
      <c r="G98" s="1">
        <v>6575</v>
      </c>
      <c r="H98" s="1">
        <f>SUM((SUM('Order_Form'!L34)*1))</f>
        <v>0</v>
      </c>
      <c r="I98" s="1" t="s">
        <v>688</v>
      </c>
      <c r="J98" s="1" t="s">
        <v>59</v>
      </c>
      <c r="L98" s="1">
        <v>5.75</v>
      </c>
      <c r="M98" s="1">
        <v>6.0</v>
      </c>
      <c r="N98" s="1">
        <v>5.75</v>
      </c>
      <c r="O98" s="1">
        <v>5.5</v>
      </c>
      <c r="P98" s="1">
        <v>5.25</v>
      </c>
      <c r="Q98" s="1">
        <v>5.0</v>
      </c>
      <c r="R98" s="1">
        <f>IF(INDEX(M98:Q98,0,'Order_Form'!AE2)&gt;0,INDEX(M98:Q98,0,'Order_Form'!AE2),L98)</f>
        <v>6</v>
      </c>
      <c r="S98" s="1">
        <f>R98*H98</f>
        <v>0</v>
      </c>
    </row>
    <row r="99" spans="1:1025">
      <c r="A99" s="1" t="s">
        <v>71</v>
      </c>
      <c r="B99" s="1" t="s">
        <v>686</v>
      </c>
      <c r="C99" s="1" t="s">
        <v>82</v>
      </c>
      <c r="D99" s="1">
        <v>340.0</v>
      </c>
      <c r="E99" s="1" t="s">
        <v>786</v>
      </c>
      <c r="F99" s="1">
        <v>6578</v>
      </c>
      <c r="G99" s="1">
        <v>6575</v>
      </c>
      <c r="H99" s="1">
        <f>SUM((SUM('Order_Form'!O34)*1))</f>
        <v>0</v>
      </c>
      <c r="I99" s="1" t="s">
        <v>688</v>
      </c>
      <c r="J99" s="1" t="s">
        <v>62</v>
      </c>
      <c r="L99" s="1">
        <v>5.75</v>
      </c>
      <c r="M99" s="1">
        <v>6.0</v>
      </c>
      <c r="N99" s="1">
        <v>5.75</v>
      </c>
      <c r="O99" s="1">
        <v>5.5</v>
      </c>
      <c r="P99" s="1">
        <v>5.25</v>
      </c>
      <c r="Q99" s="1">
        <v>5.0</v>
      </c>
      <c r="R99" s="1">
        <f>IF(INDEX(M99:Q99,0,'Order_Form'!AE2)&gt;0,INDEX(M99:Q99,0,'Order_Form'!AE2),L99)</f>
        <v>6</v>
      </c>
      <c r="S99" s="1">
        <f>R99*H99</f>
        <v>0</v>
      </c>
    </row>
    <row r="100" spans="1:1025">
      <c r="A100" s="1" t="s">
        <v>71</v>
      </c>
      <c r="B100" s="1" t="s">
        <v>686</v>
      </c>
      <c r="C100" s="1" t="s">
        <v>82</v>
      </c>
      <c r="D100" s="1">
        <v>451.0</v>
      </c>
      <c r="E100" s="1" t="s">
        <v>787</v>
      </c>
      <c r="F100" s="1">
        <v>6579</v>
      </c>
      <c r="G100" s="1">
        <v>6575</v>
      </c>
      <c r="H100" s="1">
        <f>SUM((SUM('Order_Form'!P34)*1))</f>
        <v>0</v>
      </c>
      <c r="I100" s="1" t="s">
        <v>688</v>
      </c>
      <c r="J100" s="1" t="s">
        <v>63</v>
      </c>
      <c r="L100" s="1">
        <v>5.75</v>
      </c>
      <c r="M100" s="1">
        <v>6.0</v>
      </c>
      <c r="N100" s="1">
        <v>5.75</v>
      </c>
      <c r="O100" s="1">
        <v>5.5</v>
      </c>
      <c r="P100" s="1">
        <v>5.25</v>
      </c>
      <c r="Q100" s="1">
        <v>5.0</v>
      </c>
      <c r="R100" s="1">
        <f>IF(INDEX(M100:Q100,0,'Order_Form'!AE2)&gt;0,INDEX(M100:Q100,0,'Order_Form'!AE2),L100)</f>
        <v>6</v>
      </c>
      <c r="S100" s="1">
        <f>R100*H100</f>
        <v>0</v>
      </c>
    </row>
    <row r="101" spans="1:1025">
      <c r="A101" s="1" t="s">
        <v>71</v>
      </c>
      <c r="B101" s="1" t="s">
        <v>686</v>
      </c>
      <c r="C101" s="1" t="s">
        <v>82</v>
      </c>
      <c r="D101" s="1">
        <v>1204.0</v>
      </c>
      <c r="E101" s="1" t="s">
        <v>788</v>
      </c>
      <c r="F101" s="1">
        <v>6580</v>
      </c>
      <c r="G101" s="1">
        <v>6575</v>
      </c>
      <c r="H101" s="1">
        <f>SUM((SUM('Order_Form'!Q34)*1))</f>
        <v>0</v>
      </c>
      <c r="I101" s="1" t="s">
        <v>688</v>
      </c>
      <c r="J101" s="1" t="s">
        <v>64</v>
      </c>
      <c r="L101" s="1">
        <v>5.75</v>
      </c>
      <c r="M101" s="1">
        <v>6.0</v>
      </c>
      <c r="N101" s="1">
        <v>5.75</v>
      </c>
      <c r="O101" s="1">
        <v>5.5</v>
      </c>
      <c r="P101" s="1">
        <v>5.25</v>
      </c>
      <c r="Q101" s="1">
        <v>5.0</v>
      </c>
      <c r="R101" s="1">
        <f>IF(INDEX(M101:Q101,0,'Order_Form'!AE2)&gt;0,INDEX(M101:Q101,0,'Order_Form'!AE2),L101)</f>
        <v>6</v>
      </c>
      <c r="S101" s="1">
        <f>R101*H101</f>
        <v>0</v>
      </c>
    </row>
    <row r="102" spans="1:1025">
      <c r="A102" s="1" t="s">
        <v>71</v>
      </c>
      <c r="B102" s="1" t="s">
        <v>686</v>
      </c>
      <c r="C102" s="1" t="s">
        <v>82</v>
      </c>
      <c r="D102" s="1">
        <v>816.0</v>
      </c>
      <c r="E102" s="1" t="s">
        <v>789</v>
      </c>
      <c r="F102" s="1">
        <v>16751</v>
      </c>
      <c r="G102" s="1">
        <v>6575</v>
      </c>
      <c r="H102" s="1">
        <f>SUM((SUM('Order_Form'!N34)*1))</f>
        <v>0</v>
      </c>
      <c r="I102" s="1" t="s">
        <v>688</v>
      </c>
      <c r="J102" s="1" t="s">
        <v>61</v>
      </c>
      <c r="L102" s="1">
        <v>5.75</v>
      </c>
      <c r="M102" s="1">
        <v>6.0</v>
      </c>
      <c r="N102" s="1">
        <v>5.75</v>
      </c>
      <c r="O102" s="1">
        <v>5.5</v>
      </c>
      <c r="P102" s="1">
        <v>5.25</v>
      </c>
      <c r="Q102" s="1">
        <v>5.0</v>
      </c>
      <c r="R102" s="1">
        <f>IF(INDEX(M102:Q102,0,'Order_Form'!AE2)&gt;0,INDEX(M102:Q102,0,'Order_Form'!AE2),L102)</f>
        <v>6</v>
      </c>
      <c r="S102" s="1">
        <f>R102*H102</f>
        <v>0</v>
      </c>
    </row>
    <row r="103" spans="1:1025">
      <c r="A103" s="1" t="s">
        <v>71</v>
      </c>
      <c r="B103" s="1" t="s">
        <v>686</v>
      </c>
      <c r="C103" s="1" t="s">
        <v>82</v>
      </c>
      <c r="D103" s="1">
        <v>376.0</v>
      </c>
      <c r="E103" s="1" t="s">
        <v>790</v>
      </c>
      <c r="F103" s="1">
        <v>16752</v>
      </c>
      <c r="G103" s="1">
        <v>6575</v>
      </c>
      <c r="H103" s="1">
        <f>SUM((SUM('Order_Form'!M34)*1))</f>
        <v>0</v>
      </c>
      <c r="I103" s="1" t="s">
        <v>688</v>
      </c>
      <c r="J103" s="1" t="s">
        <v>60</v>
      </c>
      <c r="L103" s="1">
        <v>5.75</v>
      </c>
      <c r="M103" s="1">
        <v>6.0</v>
      </c>
      <c r="N103" s="1">
        <v>5.75</v>
      </c>
      <c r="O103" s="1">
        <v>5.5</v>
      </c>
      <c r="P103" s="1">
        <v>5.25</v>
      </c>
      <c r="Q103" s="1">
        <v>5.0</v>
      </c>
      <c r="R103" s="1">
        <f>IF(INDEX(M103:Q103,0,'Order_Form'!AE2)&gt;0,INDEX(M103:Q103,0,'Order_Form'!AE2),L103)</f>
        <v>6</v>
      </c>
      <c r="S103" s="1">
        <f>R103*H103</f>
        <v>0</v>
      </c>
    </row>
    <row r="104" spans="1:1025">
      <c r="A104" s="1" t="s">
        <v>71</v>
      </c>
      <c r="B104" s="1" t="s">
        <v>686</v>
      </c>
      <c r="C104" s="1" t="s">
        <v>82</v>
      </c>
      <c r="D104" s="1">
        <v>0.0</v>
      </c>
      <c r="E104" s="1" t="s">
        <v>791</v>
      </c>
      <c r="F104" s="1">
        <v>6575</v>
      </c>
      <c r="H104" s="1">
        <f>SUM((SUM('Order_Form'!J34)*1))</f>
        <v>0</v>
      </c>
      <c r="I104" s="1" t="s">
        <v>692</v>
      </c>
      <c r="L104" s="1">
        <v>5.75</v>
      </c>
      <c r="M104" s="1">
        <v>6.0</v>
      </c>
      <c r="N104" s="1">
        <v>5.75</v>
      </c>
      <c r="O104" s="1">
        <v>5.5</v>
      </c>
      <c r="P104" s="1">
        <v>5.25</v>
      </c>
      <c r="Q104" s="1">
        <v>5.0</v>
      </c>
      <c r="R104" s="1">
        <f>IF(INDEX(M104:Q104,0,'Order_Form'!AE2)&gt;0,INDEX(M104:Q104,0,'Order_Form'!AE2),L104)</f>
        <v>6</v>
      </c>
      <c r="S104" s="1">
        <f>R104*H104</f>
        <v>0</v>
      </c>
    </row>
    <row r="105" spans="1:1025">
      <c r="A105" s="1" t="s">
        <v>71</v>
      </c>
      <c r="B105" s="1" t="s">
        <v>686</v>
      </c>
      <c r="C105" s="1" t="s">
        <v>83</v>
      </c>
      <c r="D105" s="1">
        <v>0.0</v>
      </c>
      <c r="E105" s="1" t="s">
        <v>792</v>
      </c>
      <c r="F105" s="1">
        <v>6586</v>
      </c>
      <c r="G105" s="1">
        <v>6585</v>
      </c>
      <c r="H105" s="1">
        <f>SUM((SUM('Order_Form'!L35)*1))</f>
        <v>0</v>
      </c>
      <c r="I105" s="1" t="s">
        <v>688</v>
      </c>
      <c r="J105" s="1" t="s">
        <v>59</v>
      </c>
      <c r="L105" s="1">
        <v>5.75</v>
      </c>
      <c r="M105" s="1">
        <v>6.0</v>
      </c>
      <c r="N105" s="1">
        <v>5.75</v>
      </c>
      <c r="O105" s="1">
        <v>5.5</v>
      </c>
      <c r="P105" s="1">
        <v>5.25</v>
      </c>
      <c r="Q105" s="1">
        <v>5.0</v>
      </c>
      <c r="R105" s="1">
        <f>IF(INDEX(M105:Q105,0,'Order_Form'!AE2)&gt;0,INDEX(M105:Q105,0,'Order_Form'!AE2),L105)</f>
        <v>6</v>
      </c>
      <c r="S105" s="1">
        <f>R105*H105</f>
        <v>0</v>
      </c>
    </row>
    <row r="106" spans="1:1025">
      <c r="A106" s="1" t="s">
        <v>71</v>
      </c>
      <c r="B106" s="1" t="s">
        <v>686</v>
      </c>
      <c r="C106" s="1" t="s">
        <v>83</v>
      </c>
      <c r="D106" s="1">
        <v>723.0</v>
      </c>
      <c r="E106" s="1" t="s">
        <v>793</v>
      </c>
      <c r="F106" s="1">
        <v>6588</v>
      </c>
      <c r="G106" s="1">
        <v>6585</v>
      </c>
      <c r="H106" s="1">
        <f>SUM((SUM('Order_Form'!O35)*1))</f>
        <v>0</v>
      </c>
      <c r="I106" s="1" t="s">
        <v>688</v>
      </c>
      <c r="J106" s="1" t="s">
        <v>62</v>
      </c>
      <c r="L106" s="1">
        <v>5.75</v>
      </c>
      <c r="M106" s="1">
        <v>6.0</v>
      </c>
      <c r="N106" s="1">
        <v>5.75</v>
      </c>
      <c r="O106" s="1">
        <v>5.5</v>
      </c>
      <c r="P106" s="1">
        <v>5.25</v>
      </c>
      <c r="Q106" s="1">
        <v>5.0</v>
      </c>
      <c r="R106" s="1">
        <f>IF(INDEX(M106:Q106,0,'Order_Form'!AE2)&gt;0,INDEX(M106:Q106,0,'Order_Form'!AE2),L106)</f>
        <v>6</v>
      </c>
      <c r="S106" s="1">
        <f>R106*H106</f>
        <v>0</v>
      </c>
    </row>
    <row r="107" spans="1:1025">
      <c r="A107" s="1" t="s">
        <v>71</v>
      </c>
      <c r="B107" s="1" t="s">
        <v>686</v>
      </c>
      <c r="C107" s="1" t="s">
        <v>83</v>
      </c>
      <c r="D107" s="1">
        <v>1291.0</v>
      </c>
      <c r="E107" s="1" t="s">
        <v>794</v>
      </c>
      <c r="F107" s="1">
        <v>6589</v>
      </c>
      <c r="G107" s="1">
        <v>6585</v>
      </c>
      <c r="H107" s="1">
        <f>SUM((SUM('Order_Form'!P35)*1))</f>
        <v>0</v>
      </c>
      <c r="I107" s="1" t="s">
        <v>688</v>
      </c>
      <c r="J107" s="1" t="s">
        <v>63</v>
      </c>
      <c r="L107" s="1">
        <v>5.75</v>
      </c>
      <c r="M107" s="1">
        <v>6.0</v>
      </c>
      <c r="N107" s="1">
        <v>5.75</v>
      </c>
      <c r="O107" s="1">
        <v>5.5</v>
      </c>
      <c r="P107" s="1">
        <v>5.25</v>
      </c>
      <c r="Q107" s="1">
        <v>5.0</v>
      </c>
      <c r="R107" s="1">
        <f>IF(INDEX(M107:Q107,0,'Order_Form'!AE2)&gt;0,INDEX(M107:Q107,0,'Order_Form'!AE2),L107)</f>
        <v>6</v>
      </c>
      <c r="S107" s="1">
        <f>R107*H107</f>
        <v>0</v>
      </c>
    </row>
    <row r="108" spans="1:1025">
      <c r="A108" s="1" t="s">
        <v>71</v>
      </c>
      <c r="B108" s="1" t="s">
        <v>686</v>
      </c>
      <c r="C108" s="1" t="s">
        <v>83</v>
      </c>
      <c r="D108" s="1">
        <v>1197.0</v>
      </c>
      <c r="E108" s="1" t="s">
        <v>795</v>
      </c>
      <c r="F108" s="1">
        <v>6590</v>
      </c>
      <c r="G108" s="1">
        <v>6585</v>
      </c>
      <c r="H108" s="1">
        <f>SUM((SUM('Order_Form'!Q35)*1))</f>
        <v>0</v>
      </c>
      <c r="I108" s="1" t="s">
        <v>688</v>
      </c>
      <c r="J108" s="1" t="s">
        <v>64</v>
      </c>
      <c r="L108" s="1">
        <v>5.75</v>
      </c>
      <c r="M108" s="1">
        <v>6.0</v>
      </c>
      <c r="N108" s="1">
        <v>5.75</v>
      </c>
      <c r="O108" s="1">
        <v>5.5</v>
      </c>
      <c r="P108" s="1">
        <v>5.25</v>
      </c>
      <c r="Q108" s="1">
        <v>5.0</v>
      </c>
      <c r="R108" s="1">
        <f>IF(INDEX(M108:Q108,0,'Order_Form'!AE2)&gt;0,INDEX(M108:Q108,0,'Order_Form'!AE2),L108)</f>
        <v>6</v>
      </c>
      <c r="S108" s="1">
        <f>R108*H108</f>
        <v>0</v>
      </c>
    </row>
    <row r="109" spans="1:1025">
      <c r="A109" s="1" t="s">
        <v>71</v>
      </c>
      <c r="B109" s="1" t="s">
        <v>686</v>
      </c>
      <c r="C109" s="1" t="s">
        <v>83</v>
      </c>
      <c r="D109" s="1">
        <v>127.0</v>
      </c>
      <c r="E109" s="1" t="s">
        <v>796</v>
      </c>
      <c r="F109" s="1">
        <v>16753</v>
      </c>
      <c r="G109" s="1">
        <v>6585</v>
      </c>
      <c r="H109" s="1">
        <f>SUM((SUM('Order_Form'!N35)*1))</f>
        <v>0</v>
      </c>
      <c r="I109" s="1" t="s">
        <v>688</v>
      </c>
      <c r="J109" s="1" t="s">
        <v>61</v>
      </c>
      <c r="L109" s="1">
        <v>5.75</v>
      </c>
      <c r="M109" s="1">
        <v>6.0</v>
      </c>
      <c r="N109" s="1">
        <v>5.75</v>
      </c>
      <c r="O109" s="1">
        <v>5.5</v>
      </c>
      <c r="P109" s="1">
        <v>5.25</v>
      </c>
      <c r="Q109" s="1">
        <v>5.0</v>
      </c>
      <c r="R109" s="1">
        <f>IF(INDEX(M109:Q109,0,'Order_Form'!AE2)&gt;0,INDEX(M109:Q109,0,'Order_Form'!AE2),L109)</f>
        <v>6</v>
      </c>
      <c r="S109" s="1">
        <f>R109*H109</f>
        <v>0</v>
      </c>
    </row>
    <row r="110" spans="1:1025">
      <c r="A110" s="1" t="s">
        <v>71</v>
      </c>
      <c r="B110" s="1" t="s">
        <v>686</v>
      </c>
      <c r="C110" s="1" t="s">
        <v>83</v>
      </c>
      <c r="D110" s="1">
        <v>1381.0</v>
      </c>
      <c r="E110" s="1" t="s">
        <v>797</v>
      </c>
      <c r="F110" s="1">
        <v>16754</v>
      </c>
      <c r="G110" s="1">
        <v>6585</v>
      </c>
      <c r="H110" s="1">
        <f>SUM((SUM('Order_Form'!M35)*1))</f>
        <v>0</v>
      </c>
      <c r="I110" s="1" t="s">
        <v>688</v>
      </c>
      <c r="J110" s="1" t="s">
        <v>60</v>
      </c>
      <c r="L110" s="1">
        <v>5.75</v>
      </c>
      <c r="M110" s="1">
        <v>6.0</v>
      </c>
      <c r="N110" s="1">
        <v>5.75</v>
      </c>
      <c r="O110" s="1">
        <v>5.5</v>
      </c>
      <c r="P110" s="1">
        <v>5.25</v>
      </c>
      <c r="Q110" s="1">
        <v>5.0</v>
      </c>
      <c r="R110" s="1">
        <f>IF(INDEX(M110:Q110,0,'Order_Form'!AE2)&gt;0,INDEX(M110:Q110,0,'Order_Form'!AE2),L110)</f>
        <v>6</v>
      </c>
      <c r="S110" s="1">
        <f>R110*H110</f>
        <v>0</v>
      </c>
    </row>
    <row r="111" spans="1:1025">
      <c r="A111" s="1" t="s">
        <v>71</v>
      </c>
      <c r="B111" s="1" t="s">
        <v>686</v>
      </c>
      <c r="C111" s="1" t="s">
        <v>83</v>
      </c>
      <c r="D111" s="1">
        <v>0.0</v>
      </c>
      <c r="E111" s="1" t="s">
        <v>798</v>
      </c>
      <c r="F111" s="1">
        <v>6585</v>
      </c>
      <c r="H111" s="1">
        <f>SUM((SUM('Order_Form'!J35)*1))</f>
        <v>0</v>
      </c>
      <c r="I111" s="1" t="s">
        <v>692</v>
      </c>
      <c r="L111" s="1">
        <v>5.75</v>
      </c>
      <c r="M111" s="1">
        <v>6.0</v>
      </c>
      <c r="N111" s="1">
        <v>5.75</v>
      </c>
      <c r="O111" s="1">
        <v>5.5</v>
      </c>
      <c r="P111" s="1">
        <v>5.25</v>
      </c>
      <c r="Q111" s="1">
        <v>5.0</v>
      </c>
      <c r="R111" s="1">
        <f>IF(INDEX(M111:Q111,0,'Order_Form'!AE2)&gt;0,INDEX(M111:Q111,0,'Order_Form'!AE2),L111)</f>
        <v>6</v>
      </c>
      <c r="S111" s="1">
        <f>R111*H111</f>
        <v>0</v>
      </c>
    </row>
    <row r="112" spans="1:1025">
      <c r="A112" s="1" t="s">
        <v>71</v>
      </c>
      <c r="B112" s="1" t="s">
        <v>686</v>
      </c>
      <c r="C112" s="1" t="s">
        <v>84</v>
      </c>
      <c r="D112" s="1">
        <v>242.0</v>
      </c>
      <c r="E112" s="1" t="s">
        <v>799</v>
      </c>
      <c r="F112" s="1">
        <v>6592</v>
      </c>
      <c r="G112" s="1">
        <v>6591</v>
      </c>
      <c r="H112" s="1">
        <f>SUM((SUM('Order_Form'!L36)*1))</f>
        <v>0</v>
      </c>
      <c r="I112" s="1" t="s">
        <v>688</v>
      </c>
      <c r="J112" s="1" t="s">
        <v>59</v>
      </c>
      <c r="L112" s="1">
        <v>5.75</v>
      </c>
      <c r="M112" s="1">
        <v>6.0</v>
      </c>
      <c r="N112" s="1">
        <v>5.75</v>
      </c>
      <c r="O112" s="1">
        <v>5.5</v>
      </c>
      <c r="P112" s="1">
        <v>5.25</v>
      </c>
      <c r="Q112" s="1">
        <v>5.0</v>
      </c>
      <c r="R112" s="1">
        <f>IF(INDEX(M112:Q112,0,'Order_Form'!AE2)&gt;0,INDEX(M112:Q112,0,'Order_Form'!AE2),L112)</f>
        <v>6</v>
      </c>
      <c r="S112" s="1">
        <f>R112*H112</f>
        <v>0</v>
      </c>
    </row>
    <row r="113" spans="1:1025">
      <c r="A113" s="1" t="s">
        <v>71</v>
      </c>
      <c r="B113" s="1" t="s">
        <v>686</v>
      </c>
      <c r="C113" s="1" t="s">
        <v>84</v>
      </c>
      <c r="D113" s="1">
        <v>1265.0</v>
      </c>
      <c r="E113" s="1" t="s">
        <v>800</v>
      </c>
      <c r="F113" s="1">
        <v>6594</v>
      </c>
      <c r="G113" s="1">
        <v>6591</v>
      </c>
      <c r="H113" s="1">
        <f>SUM((SUM('Order_Form'!O36)*1))</f>
        <v>0</v>
      </c>
      <c r="I113" s="1" t="s">
        <v>688</v>
      </c>
      <c r="J113" s="1" t="s">
        <v>62</v>
      </c>
      <c r="L113" s="1">
        <v>5.75</v>
      </c>
      <c r="M113" s="1">
        <v>6.0</v>
      </c>
      <c r="N113" s="1">
        <v>5.75</v>
      </c>
      <c r="O113" s="1">
        <v>5.5</v>
      </c>
      <c r="P113" s="1">
        <v>5.25</v>
      </c>
      <c r="Q113" s="1">
        <v>5.0</v>
      </c>
      <c r="R113" s="1">
        <f>IF(INDEX(M113:Q113,0,'Order_Form'!AE2)&gt;0,INDEX(M113:Q113,0,'Order_Form'!AE2),L113)</f>
        <v>6</v>
      </c>
      <c r="S113" s="1">
        <f>R113*H113</f>
        <v>0</v>
      </c>
    </row>
    <row r="114" spans="1:1025">
      <c r="A114" s="1" t="s">
        <v>71</v>
      </c>
      <c r="B114" s="1" t="s">
        <v>686</v>
      </c>
      <c r="C114" s="1" t="s">
        <v>84</v>
      </c>
      <c r="D114" s="1">
        <v>1002.0</v>
      </c>
      <c r="E114" s="1" t="s">
        <v>801</v>
      </c>
      <c r="F114" s="1">
        <v>6595</v>
      </c>
      <c r="G114" s="1">
        <v>6591</v>
      </c>
      <c r="H114" s="1">
        <f>SUM((SUM('Order_Form'!P36)*1))</f>
        <v>0</v>
      </c>
      <c r="I114" s="1" t="s">
        <v>688</v>
      </c>
      <c r="J114" s="1" t="s">
        <v>63</v>
      </c>
      <c r="L114" s="1">
        <v>5.75</v>
      </c>
      <c r="M114" s="1">
        <v>6.0</v>
      </c>
      <c r="N114" s="1">
        <v>5.75</v>
      </c>
      <c r="O114" s="1">
        <v>5.5</v>
      </c>
      <c r="P114" s="1">
        <v>5.25</v>
      </c>
      <c r="Q114" s="1">
        <v>5.0</v>
      </c>
      <c r="R114" s="1">
        <f>IF(INDEX(M114:Q114,0,'Order_Form'!AE2)&gt;0,INDEX(M114:Q114,0,'Order_Form'!AE2),L114)</f>
        <v>6</v>
      </c>
      <c r="S114" s="1">
        <f>R114*H114</f>
        <v>0</v>
      </c>
    </row>
    <row r="115" spans="1:1025">
      <c r="A115" s="1" t="s">
        <v>71</v>
      </c>
      <c r="B115" s="1" t="s">
        <v>686</v>
      </c>
      <c r="C115" s="1" t="s">
        <v>84</v>
      </c>
      <c r="D115" s="1">
        <v>2955.0</v>
      </c>
      <c r="E115" s="1" t="s">
        <v>802</v>
      </c>
      <c r="F115" s="1">
        <v>6596</v>
      </c>
      <c r="G115" s="1">
        <v>6591</v>
      </c>
      <c r="H115" s="1">
        <f>SUM((SUM('Order_Form'!Q36)*1))</f>
        <v>0</v>
      </c>
      <c r="I115" s="1" t="s">
        <v>688</v>
      </c>
      <c r="J115" s="1" t="s">
        <v>64</v>
      </c>
      <c r="L115" s="1">
        <v>5.75</v>
      </c>
      <c r="M115" s="1">
        <v>6.0</v>
      </c>
      <c r="N115" s="1">
        <v>5.75</v>
      </c>
      <c r="O115" s="1">
        <v>5.5</v>
      </c>
      <c r="P115" s="1">
        <v>5.25</v>
      </c>
      <c r="Q115" s="1">
        <v>5.0</v>
      </c>
      <c r="R115" s="1">
        <f>IF(INDEX(M115:Q115,0,'Order_Form'!AE2)&gt;0,INDEX(M115:Q115,0,'Order_Form'!AE2),L115)</f>
        <v>6</v>
      </c>
      <c r="S115" s="1">
        <f>R115*H115</f>
        <v>0</v>
      </c>
    </row>
    <row r="116" spans="1:1025">
      <c r="A116" s="1" t="s">
        <v>71</v>
      </c>
      <c r="B116" s="1" t="s">
        <v>686</v>
      </c>
      <c r="C116" s="1" t="s">
        <v>84</v>
      </c>
      <c r="D116" s="1">
        <v>0.0</v>
      </c>
      <c r="E116" s="1" t="s">
        <v>803</v>
      </c>
      <c r="F116" s="1">
        <v>14761</v>
      </c>
      <c r="G116" s="1">
        <v>6591</v>
      </c>
      <c r="H116" s="1">
        <f>SUM((SUM('Order_Form'!K36)*1))</f>
        <v>0</v>
      </c>
      <c r="I116" s="1" t="s">
        <v>688</v>
      </c>
      <c r="J116" s="1" t="s">
        <v>58</v>
      </c>
      <c r="L116" s="1">
        <v>5.75</v>
      </c>
      <c r="M116" s="1">
        <v>6.0</v>
      </c>
      <c r="N116" s="1">
        <v>5.75</v>
      </c>
      <c r="O116" s="1">
        <v>5.5</v>
      </c>
      <c r="P116" s="1">
        <v>5.25</v>
      </c>
      <c r="Q116" s="1">
        <v>5.0</v>
      </c>
      <c r="R116" s="1">
        <f>IF(INDEX(M116:Q116,0,'Order_Form'!AE2)&gt;0,INDEX(M116:Q116,0,'Order_Form'!AE2),L116)</f>
        <v>6</v>
      </c>
      <c r="S116" s="1">
        <f>R116*H116</f>
        <v>0</v>
      </c>
    </row>
    <row r="117" spans="1:1025">
      <c r="A117" s="1" t="s">
        <v>71</v>
      </c>
      <c r="B117" s="1" t="s">
        <v>686</v>
      </c>
      <c r="C117" s="1" t="s">
        <v>84</v>
      </c>
      <c r="D117" s="1">
        <v>390.0</v>
      </c>
      <c r="E117" s="1" t="s">
        <v>804</v>
      </c>
      <c r="F117" s="1">
        <v>16755</v>
      </c>
      <c r="G117" s="1">
        <v>6591</v>
      </c>
      <c r="H117" s="1">
        <f>SUM((SUM('Order_Form'!N36)*1))</f>
        <v>0</v>
      </c>
      <c r="I117" s="1" t="s">
        <v>688</v>
      </c>
      <c r="J117" s="1" t="s">
        <v>61</v>
      </c>
      <c r="L117" s="1">
        <v>5.75</v>
      </c>
      <c r="M117" s="1">
        <v>6.0</v>
      </c>
      <c r="N117" s="1">
        <v>5.75</v>
      </c>
      <c r="O117" s="1">
        <v>5.5</v>
      </c>
      <c r="P117" s="1">
        <v>5.25</v>
      </c>
      <c r="Q117" s="1">
        <v>5.0</v>
      </c>
      <c r="R117" s="1">
        <f>IF(INDEX(M117:Q117,0,'Order_Form'!AE2)&gt;0,INDEX(M117:Q117,0,'Order_Form'!AE2),L117)</f>
        <v>6</v>
      </c>
      <c r="S117" s="1">
        <f>R117*H117</f>
        <v>0</v>
      </c>
    </row>
    <row r="118" spans="1:1025">
      <c r="A118" s="1" t="s">
        <v>71</v>
      </c>
      <c r="B118" s="1" t="s">
        <v>686</v>
      </c>
      <c r="C118" s="1" t="s">
        <v>84</v>
      </c>
      <c r="D118" s="1">
        <v>44.0</v>
      </c>
      <c r="E118" s="1" t="s">
        <v>805</v>
      </c>
      <c r="F118" s="1">
        <v>16756</v>
      </c>
      <c r="G118" s="1">
        <v>6591</v>
      </c>
      <c r="H118" s="1">
        <f>SUM((SUM('Order_Form'!M36)*1))</f>
        <v>0</v>
      </c>
      <c r="I118" s="1" t="s">
        <v>688</v>
      </c>
      <c r="J118" s="1" t="s">
        <v>60</v>
      </c>
      <c r="L118" s="1">
        <v>5.75</v>
      </c>
      <c r="M118" s="1">
        <v>6.0</v>
      </c>
      <c r="N118" s="1">
        <v>5.75</v>
      </c>
      <c r="O118" s="1">
        <v>5.5</v>
      </c>
      <c r="P118" s="1">
        <v>5.25</v>
      </c>
      <c r="Q118" s="1">
        <v>5.0</v>
      </c>
      <c r="R118" s="1">
        <f>IF(INDEX(M118:Q118,0,'Order_Form'!AE2)&gt;0,INDEX(M118:Q118,0,'Order_Form'!AE2),L118)</f>
        <v>6</v>
      </c>
      <c r="S118" s="1">
        <f>R118*H118</f>
        <v>0</v>
      </c>
    </row>
    <row r="119" spans="1:1025">
      <c r="A119" s="1" t="s">
        <v>71</v>
      </c>
      <c r="B119" s="1" t="s">
        <v>686</v>
      </c>
      <c r="C119" s="1" t="s">
        <v>84</v>
      </c>
      <c r="D119" s="1">
        <v>0.0</v>
      </c>
      <c r="E119" s="1" t="s">
        <v>806</v>
      </c>
      <c r="F119" s="1">
        <v>6591</v>
      </c>
      <c r="H119" s="1">
        <f>SUM((SUM('Order_Form'!J36)*1))</f>
        <v>0</v>
      </c>
      <c r="I119" s="1" t="s">
        <v>692</v>
      </c>
      <c r="L119" s="1">
        <v>5.75</v>
      </c>
      <c r="M119" s="1">
        <v>6.0</v>
      </c>
      <c r="N119" s="1">
        <v>5.75</v>
      </c>
      <c r="O119" s="1">
        <v>5.5</v>
      </c>
      <c r="P119" s="1">
        <v>5.25</v>
      </c>
      <c r="Q119" s="1">
        <v>5.0</v>
      </c>
      <c r="R119" s="1">
        <f>IF(INDEX(M119:Q119,0,'Order_Form'!AE2)&gt;0,INDEX(M119:Q119,0,'Order_Form'!AE2),L119)</f>
        <v>6</v>
      </c>
      <c r="S119" s="1">
        <f>R119*H119</f>
        <v>0</v>
      </c>
    </row>
    <row r="120" spans="1:1025">
      <c r="A120" s="1" t="s">
        <v>71</v>
      </c>
      <c r="B120" s="1" t="s">
        <v>686</v>
      </c>
      <c r="C120" s="1" t="s">
        <v>85</v>
      </c>
      <c r="D120" s="1">
        <v>2977.0</v>
      </c>
      <c r="E120" s="1" t="s">
        <v>807</v>
      </c>
      <c r="F120" s="1">
        <v>16758</v>
      </c>
      <c r="G120" s="1">
        <v>6597</v>
      </c>
      <c r="H120" s="1">
        <f>SUM((SUM('Order_Form'!M37)*1))</f>
        <v>0</v>
      </c>
      <c r="I120" s="1" t="s">
        <v>688</v>
      </c>
      <c r="J120" s="1" t="s">
        <v>60</v>
      </c>
      <c r="M120" s="1">
        <v>6.0</v>
      </c>
      <c r="N120" s="1">
        <v>5.75</v>
      </c>
      <c r="O120" s="1">
        <v>5.5</v>
      </c>
      <c r="P120" s="1">
        <v>5.25</v>
      </c>
      <c r="Q120" s="1">
        <v>5.0</v>
      </c>
      <c r="R120" s="1">
        <f>IF(INDEX(M120:Q120,0,'Order_Form'!AE2)&gt;0,INDEX(M120:Q120,0,'Order_Form'!AE2),L120)</f>
        <v>6</v>
      </c>
      <c r="S120" s="1">
        <f>R120*H120</f>
        <v>0</v>
      </c>
    </row>
    <row r="121" spans="1:1025">
      <c r="A121" s="1" t="s">
        <v>71</v>
      </c>
      <c r="B121" s="1" t="s">
        <v>686</v>
      </c>
      <c r="C121" s="1" t="s">
        <v>85</v>
      </c>
      <c r="D121" s="1">
        <v>0.0</v>
      </c>
      <c r="E121" s="1" t="s">
        <v>808</v>
      </c>
      <c r="F121" s="1">
        <v>6597</v>
      </c>
      <c r="H121" s="1">
        <f>SUM((SUM('Order_Form'!J37)*1))</f>
        <v>0</v>
      </c>
      <c r="I121" s="1" t="s">
        <v>692</v>
      </c>
      <c r="M121" s="1">
        <v>6.0</v>
      </c>
      <c r="N121" s="1">
        <v>5.75</v>
      </c>
      <c r="O121" s="1">
        <v>5.5</v>
      </c>
      <c r="P121" s="1">
        <v>5.25</v>
      </c>
      <c r="Q121" s="1">
        <v>5.0</v>
      </c>
      <c r="R121" s="1">
        <f>IF(INDEX(M121:Q121,0,'Order_Form'!AE2)&gt;0,INDEX(M121:Q121,0,'Order_Form'!AE2),L121)</f>
        <v>6</v>
      </c>
      <c r="S121" s="1">
        <f>R121*H121</f>
        <v>0</v>
      </c>
    </row>
    <row r="122" spans="1:1025">
      <c r="A122" s="1" t="s">
        <v>71</v>
      </c>
      <c r="B122" s="1" t="s">
        <v>686</v>
      </c>
      <c r="C122" s="1" t="s">
        <v>86</v>
      </c>
      <c r="D122" s="1">
        <v>283.0</v>
      </c>
      <c r="E122" s="1" t="s">
        <v>809</v>
      </c>
      <c r="F122" s="1">
        <v>6601</v>
      </c>
      <c r="G122" s="1">
        <v>6600</v>
      </c>
      <c r="H122" s="1">
        <f>SUM((SUM('Order_Form'!L38)*1))</f>
        <v>0</v>
      </c>
      <c r="I122" s="1" t="s">
        <v>688</v>
      </c>
      <c r="J122" s="1" t="s">
        <v>59</v>
      </c>
      <c r="L122" s="1">
        <v>5.75</v>
      </c>
      <c r="M122" s="1">
        <v>6.0</v>
      </c>
      <c r="N122" s="1">
        <v>5.75</v>
      </c>
      <c r="O122" s="1">
        <v>5.5</v>
      </c>
      <c r="P122" s="1">
        <v>5.25</v>
      </c>
      <c r="Q122" s="1">
        <v>5.0</v>
      </c>
      <c r="R122" s="1">
        <f>IF(INDEX(M122:Q122,0,'Order_Form'!AE2)&gt;0,INDEX(M122:Q122,0,'Order_Form'!AE2),L122)</f>
        <v>6</v>
      </c>
      <c r="S122" s="1">
        <f>R122*H122</f>
        <v>0</v>
      </c>
    </row>
    <row r="123" spans="1:1025">
      <c r="A123" s="1" t="s">
        <v>71</v>
      </c>
      <c r="B123" s="1" t="s">
        <v>686</v>
      </c>
      <c r="C123" s="1" t="s">
        <v>86</v>
      </c>
      <c r="D123" s="1">
        <v>1111.0</v>
      </c>
      <c r="E123" s="1" t="s">
        <v>810</v>
      </c>
      <c r="F123" s="1">
        <v>6603</v>
      </c>
      <c r="G123" s="1">
        <v>6600</v>
      </c>
      <c r="H123" s="1">
        <f>SUM((SUM('Order_Form'!O38)*1))</f>
        <v>0</v>
      </c>
      <c r="I123" s="1" t="s">
        <v>688</v>
      </c>
      <c r="J123" s="1" t="s">
        <v>62</v>
      </c>
      <c r="L123" s="1">
        <v>5.75</v>
      </c>
      <c r="M123" s="1">
        <v>6.0</v>
      </c>
      <c r="N123" s="1">
        <v>5.75</v>
      </c>
      <c r="O123" s="1">
        <v>5.5</v>
      </c>
      <c r="P123" s="1">
        <v>5.25</v>
      </c>
      <c r="Q123" s="1">
        <v>5.0</v>
      </c>
      <c r="R123" s="1">
        <f>IF(INDEX(M123:Q123,0,'Order_Form'!AE2)&gt;0,INDEX(M123:Q123,0,'Order_Form'!AE2),L123)</f>
        <v>6</v>
      </c>
      <c r="S123" s="1">
        <f>R123*H123</f>
        <v>0</v>
      </c>
    </row>
    <row r="124" spans="1:1025">
      <c r="A124" s="1" t="s">
        <v>71</v>
      </c>
      <c r="B124" s="1" t="s">
        <v>686</v>
      </c>
      <c r="C124" s="1" t="s">
        <v>86</v>
      </c>
      <c r="D124" s="1">
        <v>1054.0</v>
      </c>
      <c r="E124" s="1" t="s">
        <v>811</v>
      </c>
      <c r="F124" s="1">
        <v>6604</v>
      </c>
      <c r="G124" s="1">
        <v>6600</v>
      </c>
      <c r="H124" s="1">
        <f>SUM((SUM('Order_Form'!P38)*1))</f>
        <v>0</v>
      </c>
      <c r="I124" s="1" t="s">
        <v>688</v>
      </c>
      <c r="J124" s="1" t="s">
        <v>63</v>
      </c>
      <c r="L124" s="1">
        <v>5.75</v>
      </c>
      <c r="M124" s="1">
        <v>6.0</v>
      </c>
      <c r="N124" s="1">
        <v>5.75</v>
      </c>
      <c r="O124" s="1">
        <v>5.5</v>
      </c>
      <c r="P124" s="1">
        <v>5.25</v>
      </c>
      <c r="Q124" s="1">
        <v>5.0</v>
      </c>
      <c r="R124" s="1">
        <f>IF(INDEX(M124:Q124,0,'Order_Form'!AE2)&gt;0,INDEX(M124:Q124,0,'Order_Form'!AE2),L124)</f>
        <v>6</v>
      </c>
      <c r="S124" s="1">
        <f>R124*H124</f>
        <v>0</v>
      </c>
    </row>
    <row r="125" spans="1:1025">
      <c r="A125" s="1" t="s">
        <v>71</v>
      </c>
      <c r="B125" s="1" t="s">
        <v>686</v>
      </c>
      <c r="C125" s="1" t="s">
        <v>86</v>
      </c>
      <c r="D125" s="1">
        <v>1045.0</v>
      </c>
      <c r="E125" s="1" t="s">
        <v>812</v>
      </c>
      <c r="F125" s="1">
        <v>6605</v>
      </c>
      <c r="G125" s="1">
        <v>6600</v>
      </c>
      <c r="H125" s="1">
        <f>SUM((SUM('Order_Form'!Q38)*1))</f>
        <v>0</v>
      </c>
      <c r="I125" s="1" t="s">
        <v>688</v>
      </c>
      <c r="J125" s="1" t="s">
        <v>64</v>
      </c>
      <c r="L125" s="1">
        <v>5.75</v>
      </c>
      <c r="M125" s="1">
        <v>6.0</v>
      </c>
      <c r="N125" s="1">
        <v>5.75</v>
      </c>
      <c r="O125" s="1">
        <v>5.5</v>
      </c>
      <c r="P125" s="1">
        <v>5.25</v>
      </c>
      <c r="Q125" s="1">
        <v>5.0</v>
      </c>
      <c r="R125" s="1">
        <f>IF(INDEX(M125:Q125,0,'Order_Form'!AE2)&gt;0,INDEX(M125:Q125,0,'Order_Form'!AE2),L125)</f>
        <v>6</v>
      </c>
      <c r="S125" s="1">
        <f>R125*H125</f>
        <v>0</v>
      </c>
    </row>
    <row r="126" spans="1:1025">
      <c r="A126" s="1" t="s">
        <v>71</v>
      </c>
      <c r="B126" s="1" t="s">
        <v>686</v>
      </c>
      <c r="C126" s="1" t="s">
        <v>86</v>
      </c>
      <c r="D126" s="1">
        <v>464.0</v>
      </c>
      <c r="E126" s="1" t="s">
        <v>813</v>
      </c>
      <c r="F126" s="1">
        <v>14228</v>
      </c>
      <c r="G126" s="1">
        <v>6600</v>
      </c>
      <c r="H126" s="1">
        <f>SUM((SUM('Order_Form'!K38)*1))</f>
        <v>0</v>
      </c>
      <c r="I126" s="1" t="s">
        <v>688</v>
      </c>
      <c r="J126" s="1" t="s">
        <v>58</v>
      </c>
      <c r="L126" s="1">
        <v>5.75</v>
      </c>
      <c r="M126" s="1">
        <v>6.0</v>
      </c>
      <c r="N126" s="1">
        <v>5.75</v>
      </c>
      <c r="O126" s="1">
        <v>5.5</v>
      </c>
      <c r="P126" s="1">
        <v>5.25</v>
      </c>
      <c r="Q126" s="1">
        <v>5.0</v>
      </c>
      <c r="R126" s="1">
        <f>IF(INDEX(M126:Q126,0,'Order_Form'!AE2)&gt;0,INDEX(M126:Q126,0,'Order_Form'!AE2),L126)</f>
        <v>6</v>
      </c>
      <c r="S126" s="1">
        <f>R126*H126</f>
        <v>0</v>
      </c>
    </row>
    <row r="127" spans="1:1025">
      <c r="A127" s="1" t="s">
        <v>71</v>
      </c>
      <c r="B127" s="1" t="s">
        <v>686</v>
      </c>
      <c r="C127" s="1" t="s">
        <v>86</v>
      </c>
      <c r="D127" s="1">
        <v>526.0</v>
      </c>
      <c r="E127" s="1" t="s">
        <v>814</v>
      </c>
      <c r="F127" s="1">
        <v>16473</v>
      </c>
      <c r="G127" s="1">
        <v>6600</v>
      </c>
      <c r="H127" s="1">
        <f>SUM((SUM('Order_Form'!N38)*1))</f>
        <v>0</v>
      </c>
      <c r="I127" s="1" t="s">
        <v>688</v>
      </c>
      <c r="J127" s="1" t="s">
        <v>61</v>
      </c>
      <c r="L127" s="1">
        <v>5.75</v>
      </c>
      <c r="M127" s="1">
        <v>6.0</v>
      </c>
      <c r="N127" s="1">
        <v>5.75</v>
      </c>
      <c r="O127" s="1">
        <v>5.5</v>
      </c>
      <c r="P127" s="1">
        <v>5.25</v>
      </c>
      <c r="Q127" s="1">
        <v>5.0</v>
      </c>
      <c r="R127" s="1">
        <f>IF(INDEX(M127:Q127,0,'Order_Form'!AE2)&gt;0,INDEX(M127:Q127,0,'Order_Form'!AE2),L127)</f>
        <v>6</v>
      </c>
      <c r="S127" s="1">
        <f>R127*H127</f>
        <v>0</v>
      </c>
    </row>
    <row r="128" spans="1:1025">
      <c r="A128" s="1" t="s">
        <v>71</v>
      </c>
      <c r="B128" s="1" t="s">
        <v>686</v>
      </c>
      <c r="C128" s="1" t="s">
        <v>86</v>
      </c>
      <c r="D128" s="1">
        <v>422.0</v>
      </c>
      <c r="E128" s="1" t="s">
        <v>815</v>
      </c>
      <c r="F128" s="1">
        <v>16474</v>
      </c>
      <c r="G128" s="1">
        <v>6600</v>
      </c>
      <c r="H128" s="1">
        <f>SUM((SUM('Order_Form'!M38)*1))</f>
        <v>0</v>
      </c>
      <c r="I128" s="1" t="s">
        <v>688</v>
      </c>
      <c r="J128" s="1" t="s">
        <v>60</v>
      </c>
      <c r="L128" s="1">
        <v>5.75</v>
      </c>
      <c r="M128" s="1">
        <v>6.0</v>
      </c>
      <c r="N128" s="1">
        <v>5.75</v>
      </c>
      <c r="O128" s="1">
        <v>5.5</v>
      </c>
      <c r="P128" s="1">
        <v>5.25</v>
      </c>
      <c r="Q128" s="1">
        <v>5.0</v>
      </c>
      <c r="R128" s="1">
        <f>IF(INDEX(M128:Q128,0,'Order_Form'!AE2)&gt;0,INDEX(M128:Q128,0,'Order_Form'!AE2),L128)</f>
        <v>6</v>
      </c>
      <c r="S128" s="1">
        <f>R128*H128</f>
        <v>0</v>
      </c>
    </row>
    <row r="129" spans="1:1025">
      <c r="A129" s="1" t="s">
        <v>71</v>
      </c>
      <c r="B129" s="1" t="s">
        <v>686</v>
      </c>
      <c r="C129" s="1" t="s">
        <v>86</v>
      </c>
      <c r="D129" s="1">
        <v>0.0</v>
      </c>
      <c r="E129" s="1" t="s">
        <v>816</v>
      </c>
      <c r="F129" s="1">
        <v>6600</v>
      </c>
      <c r="H129" s="1">
        <f>SUM((SUM('Order_Form'!J38)*1))</f>
        <v>0</v>
      </c>
      <c r="I129" s="1" t="s">
        <v>692</v>
      </c>
      <c r="L129" s="1">
        <v>5.75</v>
      </c>
      <c r="M129" s="1">
        <v>6.0</v>
      </c>
      <c r="N129" s="1">
        <v>5.75</v>
      </c>
      <c r="O129" s="1">
        <v>5.5</v>
      </c>
      <c r="P129" s="1">
        <v>5.25</v>
      </c>
      <c r="Q129" s="1">
        <v>5.0</v>
      </c>
      <c r="R129" s="1">
        <f>IF(INDEX(M129:Q129,0,'Order_Form'!AE2)&gt;0,INDEX(M129:Q129,0,'Order_Form'!AE2),L129)</f>
        <v>6</v>
      </c>
      <c r="S129" s="1">
        <f>R129*H129</f>
        <v>0</v>
      </c>
    </row>
    <row r="130" spans="1:1025">
      <c r="A130" s="1" t="s">
        <v>71</v>
      </c>
      <c r="B130" s="1" t="s">
        <v>686</v>
      </c>
      <c r="C130" s="1" t="s">
        <v>87</v>
      </c>
      <c r="D130" s="1">
        <v>118.0</v>
      </c>
      <c r="E130" s="1" t="s">
        <v>817</v>
      </c>
      <c r="F130" s="1">
        <v>6607</v>
      </c>
      <c r="G130" s="1">
        <v>6606</v>
      </c>
      <c r="H130" s="1">
        <f>SUM((SUM('Order_Form'!L39)*1))</f>
        <v>0</v>
      </c>
      <c r="I130" s="1" t="s">
        <v>688</v>
      </c>
      <c r="J130" s="1" t="s">
        <v>59</v>
      </c>
      <c r="L130" s="1">
        <v>5.75</v>
      </c>
      <c r="M130" s="1">
        <v>6.0</v>
      </c>
      <c r="N130" s="1">
        <v>5.75</v>
      </c>
      <c r="O130" s="1">
        <v>5.5</v>
      </c>
      <c r="P130" s="1">
        <v>5.25</v>
      </c>
      <c r="Q130" s="1">
        <v>5.0</v>
      </c>
      <c r="R130" s="1">
        <f>IF(INDEX(M130:Q130,0,'Order_Form'!AE2)&gt;0,INDEX(M130:Q130,0,'Order_Form'!AE2),L130)</f>
        <v>6</v>
      </c>
      <c r="S130" s="1">
        <f>R130*H130</f>
        <v>0</v>
      </c>
    </row>
    <row r="131" spans="1:1025">
      <c r="A131" s="1" t="s">
        <v>71</v>
      </c>
      <c r="B131" s="1" t="s">
        <v>686</v>
      </c>
      <c r="C131" s="1" t="s">
        <v>87</v>
      </c>
      <c r="D131" s="1">
        <v>165.0</v>
      </c>
      <c r="E131" s="1" t="s">
        <v>818</v>
      </c>
      <c r="F131" s="1">
        <v>6609</v>
      </c>
      <c r="G131" s="1">
        <v>6606</v>
      </c>
      <c r="H131" s="1">
        <f>SUM((SUM('Order_Form'!O39)*1))</f>
        <v>0</v>
      </c>
      <c r="I131" s="1" t="s">
        <v>688</v>
      </c>
      <c r="J131" s="1" t="s">
        <v>62</v>
      </c>
      <c r="L131" s="1">
        <v>5.75</v>
      </c>
      <c r="M131" s="1">
        <v>6.0</v>
      </c>
      <c r="N131" s="1">
        <v>5.75</v>
      </c>
      <c r="O131" s="1">
        <v>5.5</v>
      </c>
      <c r="P131" s="1">
        <v>5.25</v>
      </c>
      <c r="Q131" s="1">
        <v>5.0</v>
      </c>
      <c r="R131" s="1">
        <f>IF(INDEX(M131:Q131,0,'Order_Form'!AE2)&gt;0,INDEX(M131:Q131,0,'Order_Form'!AE2),L131)</f>
        <v>6</v>
      </c>
      <c r="S131" s="1">
        <f>R131*H131</f>
        <v>0</v>
      </c>
    </row>
    <row r="132" spans="1:1025">
      <c r="A132" s="1" t="s">
        <v>71</v>
      </c>
      <c r="B132" s="1" t="s">
        <v>686</v>
      </c>
      <c r="C132" s="1" t="s">
        <v>87</v>
      </c>
      <c r="D132" s="1">
        <v>991.0</v>
      </c>
      <c r="E132" s="1" t="s">
        <v>819</v>
      </c>
      <c r="F132" s="1">
        <v>6610</v>
      </c>
      <c r="G132" s="1">
        <v>6606</v>
      </c>
      <c r="H132" s="1">
        <f>SUM((SUM('Order_Form'!P39)*1))</f>
        <v>0</v>
      </c>
      <c r="I132" s="1" t="s">
        <v>688</v>
      </c>
      <c r="J132" s="1" t="s">
        <v>63</v>
      </c>
      <c r="L132" s="1">
        <v>5.75</v>
      </c>
      <c r="M132" s="1">
        <v>6.0</v>
      </c>
      <c r="N132" s="1">
        <v>5.75</v>
      </c>
      <c r="O132" s="1">
        <v>5.5</v>
      </c>
      <c r="P132" s="1">
        <v>5.25</v>
      </c>
      <c r="Q132" s="1">
        <v>5.0</v>
      </c>
      <c r="R132" s="1">
        <f>IF(INDEX(M132:Q132,0,'Order_Form'!AE2)&gt;0,INDEX(M132:Q132,0,'Order_Form'!AE2),L132)</f>
        <v>6</v>
      </c>
      <c r="S132" s="1">
        <f>R132*H132</f>
        <v>0</v>
      </c>
    </row>
    <row r="133" spans="1:1025">
      <c r="A133" s="1" t="s">
        <v>71</v>
      </c>
      <c r="B133" s="1" t="s">
        <v>686</v>
      </c>
      <c r="C133" s="1" t="s">
        <v>87</v>
      </c>
      <c r="D133" s="1">
        <v>1900.0</v>
      </c>
      <c r="E133" s="1" t="s">
        <v>820</v>
      </c>
      <c r="F133" s="1">
        <v>6611</v>
      </c>
      <c r="G133" s="1">
        <v>6606</v>
      </c>
      <c r="H133" s="1">
        <f>SUM((SUM('Order_Form'!Q39)*1))</f>
        <v>0</v>
      </c>
      <c r="I133" s="1" t="s">
        <v>688</v>
      </c>
      <c r="J133" s="1" t="s">
        <v>64</v>
      </c>
      <c r="L133" s="1">
        <v>5.75</v>
      </c>
      <c r="M133" s="1">
        <v>6.0</v>
      </c>
      <c r="N133" s="1">
        <v>5.75</v>
      </c>
      <c r="O133" s="1">
        <v>5.5</v>
      </c>
      <c r="P133" s="1">
        <v>5.25</v>
      </c>
      <c r="Q133" s="1">
        <v>5.0</v>
      </c>
      <c r="R133" s="1">
        <f>IF(INDEX(M133:Q133,0,'Order_Form'!AE2)&gt;0,INDEX(M133:Q133,0,'Order_Form'!AE2),L133)</f>
        <v>6</v>
      </c>
      <c r="S133" s="1">
        <f>R133*H133</f>
        <v>0</v>
      </c>
    </row>
    <row r="134" spans="1:1025">
      <c r="A134" s="1" t="s">
        <v>71</v>
      </c>
      <c r="B134" s="1" t="s">
        <v>686</v>
      </c>
      <c r="C134" s="1" t="s">
        <v>87</v>
      </c>
      <c r="D134" s="1">
        <v>0.0</v>
      </c>
      <c r="E134" s="1" t="s">
        <v>821</v>
      </c>
      <c r="F134" s="1">
        <v>13842</v>
      </c>
      <c r="G134" s="1">
        <v>6606</v>
      </c>
      <c r="H134" s="1">
        <f>SUM((SUM('Order_Form'!K39)*1))</f>
        <v>0</v>
      </c>
      <c r="I134" s="1" t="s">
        <v>688</v>
      </c>
      <c r="J134" s="1" t="s">
        <v>58</v>
      </c>
      <c r="L134" s="1">
        <v>5.75</v>
      </c>
      <c r="M134" s="1">
        <v>6.0</v>
      </c>
      <c r="N134" s="1">
        <v>5.75</v>
      </c>
      <c r="O134" s="1">
        <v>5.5</v>
      </c>
      <c r="P134" s="1">
        <v>5.25</v>
      </c>
      <c r="Q134" s="1">
        <v>5.0</v>
      </c>
      <c r="R134" s="1">
        <f>IF(INDEX(M134:Q134,0,'Order_Form'!AE2)&gt;0,INDEX(M134:Q134,0,'Order_Form'!AE2),L134)</f>
        <v>6</v>
      </c>
      <c r="S134" s="1">
        <f>R134*H134</f>
        <v>0</v>
      </c>
    </row>
    <row r="135" spans="1:1025">
      <c r="A135" s="1" t="s">
        <v>71</v>
      </c>
      <c r="B135" s="1" t="s">
        <v>686</v>
      </c>
      <c r="C135" s="1" t="s">
        <v>87</v>
      </c>
      <c r="D135" s="1">
        <v>618.0</v>
      </c>
      <c r="E135" s="1" t="s">
        <v>822</v>
      </c>
      <c r="F135" s="1">
        <v>16557</v>
      </c>
      <c r="G135" s="1">
        <v>6606</v>
      </c>
      <c r="H135" s="1">
        <f>SUM((SUM('Order_Form'!N39)*1))</f>
        <v>0</v>
      </c>
      <c r="I135" s="1" t="s">
        <v>688</v>
      </c>
      <c r="J135" s="1" t="s">
        <v>61</v>
      </c>
      <c r="L135" s="1">
        <v>5.75</v>
      </c>
      <c r="M135" s="1">
        <v>6.0</v>
      </c>
      <c r="N135" s="1">
        <v>5.75</v>
      </c>
      <c r="O135" s="1">
        <v>5.5</v>
      </c>
      <c r="P135" s="1">
        <v>5.25</v>
      </c>
      <c r="Q135" s="1">
        <v>5.0</v>
      </c>
      <c r="R135" s="1">
        <f>IF(INDEX(M135:Q135,0,'Order_Form'!AE2)&gt;0,INDEX(M135:Q135,0,'Order_Form'!AE2),L135)</f>
        <v>6</v>
      </c>
      <c r="S135" s="1">
        <f>R135*H135</f>
        <v>0</v>
      </c>
    </row>
    <row r="136" spans="1:1025">
      <c r="A136" s="1" t="s">
        <v>71</v>
      </c>
      <c r="B136" s="1" t="s">
        <v>686</v>
      </c>
      <c r="C136" s="1" t="s">
        <v>87</v>
      </c>
      <c r="D136" s="1">
        <v>67.0</v>
      </c>
      <c r="E136" s="1" t="s">
        <v>823</v>
      </c>
      <c r="F136" s="1">
        <v>16558</v>
      </c>
      <c r="G136" s="1">
        <v>6606</v>
      </c>
      <c r="H136" s="1">
        <f>SUM((SUM('Order_Form'!M39)*1))</f>
        <v>0</v>
      </c>
      <c r="I136" s="1" t="s">
        <v>688</v>
      </c>
      <c r="J136" s="1" t="s">
        <v>60</v>
      </c>
      <c r="L136" s="1">
        <v>5.75</v>
      </c>
      <c r="M136" s="1">
        <v>6.0</v>
      </c>
      <c r="N136" s="1">
        <v>5.75</v>
      </c>
      <c r="O136" s="1">
        <v>5.5</v>
      </c>
      <c r="P136" s="1">
        <v>5.25</v>
      </c>
      <c r="Q136" s="1">
        <v>5.0</v>
      </c>
      <c r="R136" s="1">
        <f>IF(INDEX(M136:Q136,0,'Order_Form'!AE2)&gt;0,INDEX(M136:Q136,0,'Order_Form'!AE2),L136)</f>
        <v>6</v>
      </c>
      <c r="S136" s="1">
        <f>R136*H136</f>
        <v>0</v>
      </c>
    </row>
    <row r="137" spans="1:1025">
      <c r="A137" s="1" t="s">
        <v>71</v>
      </c>
      <c r="B137" s="1" t="s">
        <v>686</v>
      </c>
      <c r="C137" s="1" t="s">
        <v>87</v>
      </c>
      <c r="D137" s="1">
        <v>0.0</v>
      </c>
      <c r="E137" s="1" t="s">
        <v>824</v>
      </c>
      <c r="F137" s="1">
        <v>6606</v>
      </c>
      <c r="H137" s="1">
        <f>SUM((SUM('Order_Form'!J39)*1))</f>
        <v>0</v>
      </c>
      <c r="I137" s="1" t="s">
        <v>692</v>
      </c>
      <c r="L137" s="1">
        <v>5.75</v>
      </c>
      <c r="M137" s="1">
        <v>6.0</v>
      </c>
      <c r="N137" s="1">
        <v>5.75</v>
      </c>
      <c r="O137" s="1">
        <v>5.5</v>
      </c>
      <c r="P137" s="1">
        <v>5.25</v>
      </c>
      <c r="Q137" s="1">
        <v>5.0</v>
      </c>
      <c r="R137" s="1">
        <f>IF(INDEX(M137:Q137,0,'Order_Form'!AE2)&gt;0,INDEX(M137:Q137,0,'Order_Form'!AE2),L137)</f>
        <v>6</v>
      </c>
      <c r="S137" s="1">
        <f>R137*H137</f>
        <v>0</v>
      </c>
    </row>
    <row r="138" spans="1:1025">
      <c r="A138" s="1" t="s">
        <v>71</v>
      </c>
      <c r="B138" s="1" t="s">
        <v>686</v>
      </c>
      <c r="C138" s="1" t="s">
        <v>88</v>
      </c>
      <c r="D138" s="1">
        <v>596.0</v>
      </c>
      <c r="E138" s="1" t="s">
        <v>825</v>
      </c>
      <c r="F138" s="1">
        <v>6613</v>
      </c>
      <c r="G138" s="1">
        <v>6612</v>
      </c>
      <c r="H138" s="1">
        <f>SUM((SUM('Order_Form'!L40)*1))</f>
        <v>0</v>
      </c>
      <c r="I138" s="1" t="s">
        <v>688</v>
      </c>
      <c r="J138" s="1" t="s">
        <v>59</v>
      </c>
      <c r="L138" s="1">
        <v>5.75</v>
      </c>
      <c r="M138" s="1">
        <v>6.0</v>
      </c>
      <c r="N138" s="1">
        <v>5.75</v>
      </c>
      <c r="O138" s="1">
        <v>5.5</v>
      </c>
      <c r="P138" s="1">
        <v>5.25</v>
      </c>
      <c r="Q138" s="1">
        <v>5.0</v>
      </c>
      <c r="R138" s="1">
        <f>IF(INDEX(M138:Q138,0,'Order_Form'!AE2)&gt;0,INDEX(M138:Q138,0,'Order_Form'!AE2),L138)</f>
        <v>6</v>
      </c>
      <c r="S138" s="1">
        <f>R138*H138</f>
        <v>0</v>
      </c>
    </row>
    <row r="139" spans="1:1025">
      <c r="A139" s="1" t="s">
        <v>71</v>
      </c>
      <c r="B139" s="1" t="s">
        <v>686</v>
      </c>
      <c r="C139" s="1" t="s">
        <v>88</v>
      </c>
      <c r="D139" s="1">
        <v>268.0</v>
      </c>
      <c r="E139" s="1" t="s">
        <v>826</v>
      </c>
      <c r="F139" s="1">
        <v>6615</v>
      </c>
      <c r="G139" s="1">
        <v>6612</v>
      </c>
      <c r="H139" s="1">
        <f>SUM((SUM('Order_Form'!O40)*1))</f>
        <v>0</v>
      </c>
      <c r="I139" s="1" t="s">
        <v>688</v>
      </c>
      <c r="J139" s="1" t="s">
        <v>62</v>
      </c>
      <c r="L139" s="1">
        <v>5.75</v>
      </c>
      <c r="M139" s="1">
        <v>6.0</v>
      </c>
      <c r="N139" s="1">
        <v>5.75</v>
      </c>
      <c r="O139" s="1">
        <v>5.5</v>
      </c>
      <c r="P139" s="1">
        <v>5.25</v>
      </c>
      <c r="Q139" s="1">
        <v>5.0</v>
      </c>
      <c r="R139" s="1">
        <f>IF(INDEX(M139:Q139,0,'Order_Form'!AE2)&gt;0,INDEX(M139:Q139,0,'Order_Form'!AE2),L139)</f>
        <v>6</v>
      </c>
      <c r="S139" s="1">
        <f>R139*H139</f>
        <v>0</v>
      </c>
    </row>
    <row r="140" spans="1:1025">
      <c r="A140" s="1" t="s">
        <v>71</v>
      </c>
      <c r="B140" s="1" t="s">
        <v>686</v>
      </c>
      <c r="C140" s="1" t="s">
        <v>88</v>
      </c>
      <c r="D140" s="1">
        <v>329.0</v>
      </c>
      <c r="E140" s="1" t="s">
        <v>827</v>
      </c>
      <c r="F140" s="1">
        <v>6616</v>
      </c>
      <c r="G140" s="1">
        <v>6612</v>
      </c>
      <c r="H140" s="1">
        <f>SUM((SUM('Order_Form'!P40)*1))</f>
        <v>0</v>
      </c>
      <c r="I140" s="1" t="s">
        <v>688</v>
      </c>
      <c r="J140" s="1" t="s">
        <v>63</v>
      </c>
      <c r="L140" s="1">
        <v>5.75</v>
      </c>
      <c r="M140" s="1">
        <v>6.0</v>
      </c>
      <c r="N140" s="1">
        <v>5.75</v>
      </c>
      <c r="O140" s="1">
        <v>5.5</v>
      </c>
      <c r="P140" s="1">
        <v>5.25</v>
      </c>
      <c r="Q140" s="1">
        <v>5.0</v>
      </c>
      <c r="R140" s="1">
        <f>IF(INDEX(M140:Q140,0,'Order_Form'!AE2)&gt;0,INDEX(M140:Q140,0,'Order_Form'!AE2),L140)</f>
        <v>6</v>
      </c>
      <c r="S140" s="1">
        <f>R140*H140</f>
        <v>0</v>
      </c>
    </row>
    <row r="141" spans="1:1025">
      <c r="A141" s="1" t="s">
        <v>71</v>
      </c>
      <c r="B141" s="1" t="s">
        <v>686</v>
      </c>
      <c r="C141" s="1" t="s">
        <v>88</v>
      </c>
      <c r="D141" s="1">
        <v>1044.0</v>
      </c>
      <c r="E141" s="1" t="s">
        <v>828</v>
      </c>
      <c r="F141" s="1">
        <v>6617</v>
      </c>
      <c r="G141" s="1">
        <v>6612</v>
      </c>
      <c r="H141" s="1">
        <f>SUM((SUM('Order_Form'!Q40)*1))</f>
        <v>0</v>
      </c>
      <c r="I141" s="1" t="s">
        <v>688</v>
      </c>
      <c r="J141" s="1" t="s">
        <v>64</v>
      </c>
      <c r="L141" s="1">
        <v>5.75</v>
      </c>
      <c r="M141" s="1">
        <v>6.0</v>
      </c>
      <c r="N141" s="1">
        <v>5.75</v>
      </c>
      <c r="O141" s="1">
        <v>5.5</v>
      </c>
      <c r="P141" s="1">
        <v>5.25</v>
      </c>
      <c r="Q141" s="1">
        <v>5.0</v>
      </c>
      <c r="R141" s="1">
        <f>IF(INDEX(M141:Q141,0,'Order_Form'!AE2)&gt;0,INDEX(M141:Q141,0,'Order_Form'!AE2),L141)</f>
        <v>6</v>
      </c>
      <c r="S141" s="1">
        <f>R141*H141</f>
        <v>0</v>
      </c>
    </row>
    <row r="142" spans="1:1025">
      <c r="A142" s="1" t="s">
        <v>71</v>
      </c>
      <c r="B142" s="1" t="s">
        <v>686</v>
      </c>
      <c r="C142" s="1" t="s">
        <v>88</v>
      </c>
      <c r="D142" s="1">
        <v>4.0</v>
      </c>
      <c r="E142" s="1" t="s">
        <v>829</v>
      </c>
      <c r="F142" s="1">
        <v>15069</v>
      </c>
      <c r="G142" s="1">
        <v>6612</v>
      </c>
      <c r="H142" s="1">
        <f>SUM((SUM('Order_Form'!K40)*1))</f>
        <v>0</v>
      </c>
      <c r="I142" s="1" t="s">
        <v>688</v>
      </c>
      <c r="J142" s="1" t="s">
        <v>58</v>
      </c>
      <c r="L142" s="1">
        <v>5.75</v>
      </c>
      <c r="M142" s="1">
        <v>6.0</v>
      </c>
      <c r="N142" s="1">
        <v>5.75</v>
      </c>
      <c r="O142" s="1">
        <v>5.5</v>
      </c>
      <c r="P142" s="1">
        <v>5.25</v>
      </c>
      <c r="Q142" s="1">
        <v>5.0</v>
      </c>
      <c r="R142" s="1">
        <f>IF(INDEX(M142:Q142,0,'Order_Form'!AE2)&gt;0,INDEX(M142:Q142,0,'Order_Form'!AE2),L142)</f>
        <v>6</v>
      </c>
      <c r="S142" s="1">
        <f>R142*H142</f>
        <v>0</v>
      </c>
    </row>
    <row r="143" spans="1:1025">
      <c r="A143" s="1" t="s">
        <v>71</v>
      </c>
      <c r="B143" s="1" t="s">
        <v>686</v>
      </c>
      <c r="C143" s="1" t="s">
        <v>88</v>
      </c>
      <c r="D143" s="1">
        <v>189.0</v>
      </c>
      <c r="E143" s="1" t="s">
        <v>830</v>
      </c>
      <c r="F143" s="1">
        <v>16649</v>
      </c>
      <c r="G143" s="1">
        <v>6612</v>
      </c>
      <c r="H143" s="1">
        <f>SUM((SUM('Order_Form'!N40)*1))</f>
        <v>0</v>
      </c>
      <c r="I143" s="1" t="s">
        <v>688</v>
      </c>
      <c r="J143" s="1" t="s">
        <v>61</v>
      </c>
      <c r="L143" s="1">
        <v>5.75</v>
      </c>
      <c r="M143" s="1">
        <v>6.0</v>
      </c>
      <c r="N143" s="1">
        <v>5.75</v>
      </c>
      <c r="O143" s="1">
        <v>5.5</v>
      </c>
      <c r="P143" s="1">
        <v>5.25</v>
      </c>
      <c r="Q143" s="1">
        <v>5.0</v>
      </c>
      <c r="R143" s="1">
        <f>IF(INDEX(M143:Q143,0,'Order_Form'!AE2)&gt;0,INDEX(M143:Q143,0,'Order_Form'!AE2),L143)</f>
        <v>6</v>
      </c>
      <c r="S143" s="1">
        <f>R143*H143</f>
        <v>0</v>
      </c>
    </row>
    <row r="144" spans="1:1025">
      <c r="A144" s="1" t="s">
        <v>71</v>
      </c>
      <c r="B144" s="1" t="s">
        <v>686</v>
      </c>
      <c r="C144" s="1" t="s">
        <v>88</v>
      </c>
      <c r="D144" s="1">
        <v>85.0</v>
      </c>
      <c r="E144" s="1" t="s">
        <v>831</v>
      </c>
      <c r="F144" s="1">
        <v>16650</v>
      </c>
      <c r="G144" s="1">
        <v>6612</v>
      </c>
      <c r="H144" s="1">
        <f>SUM((SUM('Order_Form'!M40)*1))</f>
        <v>0</v>
      </c>
      <c r="I144" s="1" t="s">
        <v>688</v>
      </c>
      <c r="J144" s="1" t="s">
        <v>60</v>
      </c>
      <c r="L144" s="1">
        <v>5.75</v>
      </c>
      <c r="M144" s="1">
        <v>6.0</v>
      </c>
      <c r="N144" s="1">
        <v>5.75</v>
      </c>
      <c r="O144" s="1">
        <v>5.5</v>
      </c>
      <c r="P144" s="1">
        <v>5.25</v>
      </c>
      <c r="Q144" s="1">
        <v>5.0</v>
      </c>
      <c r="R144" s="1">
        <f>IF(INDEX(M144:Q144,0,'Order_Form'!AE2)&gt;0,INDEX(M144:Q144,0,'Order_Form'!AE2),L144)</f>
        <v>6</v>
      </c>
      <c r="S144" s="1">
        <f>R144*H144</f>
        <v>0</v>
      </c>
    </row>
    <row r="145" spans="1:1025">
      <c r="A145" s="1" t="s">
        <v>71</v>
      </c>
      <c r="B145" s="1" t="s">
        <v>686</v>
      </c>
      <c r="C145" s="1" t="s">
        <v>88</v>
      </c>
      <c r="D145" s="1">
        <v>0.0</v>
      </c>
      <c r="E145" s="1" t="s">
        <v>832</v>
      </c>
      <c r="F145" s="1">
        <v>6612</v>
      </c>
      <c r="H145" s="1">
        <f>SUM((SUM('Order_Form'!J40)*1))</f>
        <v>0</v>
      </c>
      <c r="I145" s="1" t="s">
        <v>692</v>
      </c>
      <c r="L145" s="1">
        <v>5.75</v>
      </c>
      <c r="M145" s="1">
        <v>6.0</v>
      </c>
      <c r="N145" s="1">
        <v>5.75</v>
      </c>
      <c r="O145" s="1">
        <v>5.5</v>
      </c>
      <c r="P145" s="1">
        <v>5.25</v>
      </c>
      <c r="Q145" s="1">
        <v>5.0</v>
      </c>
      <c r="R145" s="1">
        <f>IF(INDEX(M145:Q145,0,'Order_Form'!AE2)&gt;0,INDEX(M145:Q145,0,'Order_Form'!AE2),L145)</f>
        <v>6</v>
      </c>
      <c r="S145" s="1">
        <f>R145*H145</f>
        <v>0</v>
      </c>
    </row>
    <row r="146" spans="1:1025">
      <c r="A146" s="1" t="s">
        <v>71</v>
      </c>
      <c r="B146" s="1" t="s">
        <v>686</v>
      </c>
      <c r="C146" s="1" t="s">
        <v>89</v>
      </c>
      <c r="D146" s="1">
        <v>569.0</v>
      </c>
      <c r="E146" s="1" t="s">
        <v>833</v>
      </c>
      <c r="F146" s="1">
        <v>13587</v>
      </c>
      <c r="G146" s="1">
        <v>13586</v>
      </c>
      <c r="H146" s="1">
        <f>SUM((SUM('Order_Form'!L41)*1))</f>
        <v>0</v>
      </c>
      <c r="I146" s="1" t="s">
        <v>688</v>
      </c>
      <c r="J146" s="1" t="s">
        <v>59</v>
      </c>
      <c r="L146" s="1">
        <v>5.75</v>
      </c>
      <c r="M146" s="1">
        <v>6.0</v>
      </c>
      <c r="N146" s="1">
        <v>5.75</v>
      </c>
      <c r="O146" s="1">
        <v>5.5</v>
      </c>
      <c r="P146" s="1">
        <v>5.25</v>
      </c>
      <c r="Q146" s="1">
        <v>5.0</v>
      </c>
      <c r="R146" s="1">
        <f>IF(INDEX(M146:Q146,0,'Order_Form'!AE2)&gt;0,INDEX(M146:Q146,0,'Order_Form'!AE2),L146)</f>
        <v>6</v>
      </c>
      <c r="S146" s="1">
        <f>R146*H146</f>
        <v>0</v>
      </c>
    </row>
    <row r="147" spans="1:1025">
      <c r="A147" s="1" t="s">
        <v>71</v>
      </c>
      <c r="B147" s="1" t="s">
        <v>686</v>
      </c>
      <c r="C147" s="1" t="s">
        <v>89</v>
      </c>
      <c r="D147" s="1">
        <v>539.0</v>
      </c>
      <c r="E147" s="1" t="s">
        <v>834</v>
      </c>
      <c r="F147" s="1">
        <v>13589</v>
      </c>
      <c r="G147" s="1">
        <v>13586</v>
      </c>
      <c r="H147" s="1">
        <f>SUM((SUM('Order_Form'!O41)*1))</f>
        <v>0</v>
      </c>
      <c r="I147" s="1" t="s">
        <v>688</v>
      </c>
      <c r="J147" s="1" t="s">
        <v>62</v>
      </c>
      <c r="L147" s="1">
        <v>5.75</v>
      </c>
      <c r="M147" s="1">
        <v>6.0</v>
      </c>
      <c r="N147" s="1">
        <v>5.75</v>
      </c>
      <c r="O147" s="1">
        <v>5.5</v>
      </c>
      <c r="P147" s="1">
        <v>5.25</v>
      </c>
      <c r="Q147" s="1">
        <v>5.0</v>
      </c>
      <c r="R147" s="1">
        <f>IF(INDEX(M147:Q147,0,'Order_Form'!AE2)&gt;0,INDEX(M147:Q147,0,'Order_Form'!AE2),L147)</f>
        <v>6</v>
      </c>
      <c r="S147" s="1">
        <f>R147*H147</f>
        <v>0</v>
      </c>
    </row>
    <row r="148" spans="1:1025">
      <c r="A148" s="1" t="s">
        <v>71</v>
      </c>
      <c r="B148" s="1" t="s">
        <v>686</v>
      </c>
      <c r="C148" s="1" t="s">
        <v>89</v>
      </c>
      <c r="D148" s="1">
        <v>754.0</v>
      </c>
      <c r="E148" s="1" t="s">
        <v>835</v>
      </c>
      <c r="F148" s="1">
        <v>13590</v>
      </c>
      <c r="G148" s="1">
        <v>13586</v>
      </c>
      <c r="H148" s="1">
        <f>SUM((SUM('Order_Form'!P41)*1))</f>
        <v>0</v>
      </c>
      <c r="I148" s="1" t="s">
        <v>688</v>
      </c>
      <c r="J148" s="1" t="s">
        <v>63</v>
      </c>
      <c r="L148" s="1">
        <v>5.75</v>
      </c>
      <c r="M148" s="1">
        <v>6.0</v>
      </c>
      <c r="N148" s="1">
        <v>5.75</v>
      </c>
      <c r="O148" s="1">
        <v>5.5</v>
      </c>
      <c r="P148" s="1">
        <v>5.25</v>
      </c>
      <c r="Q148" s="1">
        <v>5.0</v>
      </c>
      <c r="R148" s="1">
        <f>IF(INDEX(M148:Q148,0,'Order_Form'!AE2)&gt;0,INDEX(M148:Q148,0,'Order_Form'!AE2),L148)</f>
        <v>6</v>
      </c>
      <c r="S148" s="1">
        <f>R148*H148</f>
        <v>0</v>
      </c>
    </row>
    <row r="149" spans="1:1025">
      <c r="A149" s="1" t="s">
        <v>71</v>
      </c>
      <c r="B149" s="1" t="s">
        <v>686</v>
      </c>
      <c r="C149" s="1" t="s">
        <v>89</v>
      </c>
      <c r="D149" s="1">
        <v>1105.0</v>
      </c>
      <c r="E149" s="1" t="s">
        <v>836</v>
      </c>
      <c r="F149" s="1">
        <v>13591</v>
      </c>
      <c r="G149" s="1">
        <v>13586</v>
      </c>
      <c r="H149" s="1">
        <f>SUM((SUM('Order_Form'!Q41)*1))</f>
        <v>0</v>
      </c>
      <c r="I149" s="1" t="s">
        <v>688</v>
      </c>
      <c r="J149" s="1" t="s">
        <v>64</v>
      </c>
      <c r="L149" s="1">
        <v>5.75</v>
      </c>
      <c r="M149" s="1">
        <v>6.0</v>
      </c>
      <c r="N149" s="1">
        <v>5.75</v>
      </c>
      <c r="O149" s="1">
        <v>5.5</v>
      </c>
      <c r="P149" s="1">
        <v>5.25</v>
      </c>
      <c r="Q149" s="1">
        <v>5.0</v>
      </c>
      <c r="R149" s="1">
        <f>IF(INDEX(M149:Q149,0,'Order_Form'!AE2)&gt;0,INDEX(M149:Q149,0,'Order_Form'!AE2),L149)</f>
        <v>6</v>
      </c>
      <c r="S149" s="1">
        <f>R149*H149</f>
        <v>0</v>
      </c>
    </row>
    <row r="150" spans="1:1025">
      <c r="A150" s="1" t="s">
        <v>71</v>
      </c>
      <c r="B150" s="1" t="s">
        <v>686</v>
      </c>
      <c r="C150" s="1" t="s">
        <v>89</v>
      </c>
      <c r="D150" s="1">
        <v>462.0</v>
      </c>
      <c r="E150" s="1" t="s">
        <v>837</v>
      </c>
      <c r="F150" s="1">
        <v>16659</v>
      </c>
      <c r="G150" s="1">
        <v>13586</v>
      </c>
      <c r="H150" s="1">
        <f>SUM((SUM('Order_Form'!N41)*1))</f>
        <v>0</v>
      </c>
      <c r="I150" s="1" t="s">
        <v>688</v>
      </c>
      <c r="J150" s="1" t="s">
        <v>61</v>
      </c>
      <c r="L150" s="1">
        <v>5.75</v>
      </c>
      <c r="M150" s="1">
        <v>6.0</v>
      </c>
      <c r="N150" s="1">
        <v>5.75</v>
      </c>
      <c r="O150" s="1">
        <v>5.5</v>
      </c>
      <c r="P150" s="1">
        <v>5.25</v>
      </c>
      <c r="Q150" s="1">
        <v>5.0</v>
      </c>
      <c r="R150" s="1">
        <f>IF(INDEX(M150:Q150,0,'Order_Form'!AE2)&gt;0,INDEX(M150:Q150,0,'Order_Form'!AE2),L150)</f>
        <v>6</v>
      </c>
      <c r="S150" s="1">
        <f>R150*H150</f>
        <v>0</v>
      </c>
    </row>
    <row r="151" spans="1:1025">
      <c r="A151" s="1" t="s">
        <v>71</v>
      </c>
      <c r="B151" s="1" t="s">
        <v>686</v>
      </c>
      <c r="C151" s="1" t="s">
        <v>89</v>
      </c>
      <c r="D151" s="1">
        <v>401.0</v>
      </c>
      <c r="E151" s="1" t="s">
        <v>838</v>
      </c>
      <c r="F151" s="1">
        <v>16660</v>
      </c>
      <c r="G151" s="1">
        <v>13586</v>
      </c>
      <c r="H151" s="1">
        <f>SUM((SUM('Order_Form'!M41)*1))</f>
        <v>0</v>
      </c>
      <c r="I151" s="1" t="s">
        <v>688</v>
      </c>
      <c r="J151" s="1" t="s">
        <v>60</v>
      </c>
      <c r="L151" s="1">
        <v>5.75</v>
      </c>
      <c r="M151" s="1">
        <v>6.0</v>
      </c>
      <c r="N151" s="1">
        <v>5.75</v>
      </c>
      <c r="O151" s="1">
        <v>5.5</v>
      </c>
      <c r="P151" s="1">
        <v>5.25</v>
      </c>
      <c r="Q151" s="1">
        <v>5.0</v>
      </c>
      <c r="R151" s="1">
        <f>IF(INDEX(M151:Q151,0,'Order_Form'!AE2)&gt;0,INDEX(M151:Q151,0,'Order_Form'!AE2),L151)</f>
        <v>6</v>
      </c>
      <c r="S151" s="1">
        <f>R151*H151</f>
        <v>0</v>
      </c>
    </row>
    <row r="152" spans="1:1025">
      <c r="A152" s="1" t="s">
        <v>71</v>
      </c>
      <c r="B152" s="1" t="s">
        <v>686</v>
      </c>
      <c r="C152" s="1" t="s">
        <v>89</v>
      </c>
      <c r="D152" s="1">
        <v>0.0</v>
      </c>
      <c r="E152" s="1" t="s">
        <v>839</v>
      </c>
      <c r="F152" s="1">
        <v>13586</v>
      </c>
      <c r="H152" s="1">
        <f>SUM((SUM('Order_Form'!J41)*1))</f>
        <v>0</v>
      </c>
      <c r="I152" s="1" t="s">
        <v>692</v>
      </c>
      <c r="L152" s="1">
        <v>5.75</v>
      </c>
      <c r="M152" s="1">
        <v>6.0</v>
      </c>
      <c r="N152" s="1">
        <v>5.75</v>
      </c>
      <c r="O152" s="1">
        <v>5.5</v>
      </c>
      <c r="P152" s="1">
        <v>5.25</v>
      </c>
      <c r="Q152" s="1">
        <v>5.0</v>
      </c>
      <c r="R152" s="1">
        <f>IF(INDEX(M152:Q152,0,'Order_Form'!AE2)&gt;0,INDEX(M152:Q152,0,'Order_Form'!AE2),L152)</f>
        <v>6</v>
      </c>
      <c r="S152" s="1">
        <f>R152*H152</f>
        <v>0</v>
      </c>
    </row>
    <row r="153" spans="1:1025">
      <c r="A153" s="1" t="s">
        <v>71</v>
      </c>
      <c r="B153" s="1" t="s">
        <v>686</v>
      </c>
      <c r="C153" s="1" t="s">
        <v>90</v>
      </c>
      <c r="D153" s="1">
        <v>0.0</v>
      </c>
      <c r="E153" s="1" t="s">
        <v>840</v>
      </c>
      <c r="F153" s="1">
        <v>14575</v>
      </c>
      <c r="G153" s="1">
        <v>14574</v>
      </c>
      <c r="H153" s="1">
        <f>SUM((SUM('Order_Form'!L42)*1))</f>
        <v>0</v>
      </c>
      <c r="I153" s="1" t="s">
        <v>688</v>
      </c>
      <c r="J153" s="1" t="s">
        <v>59</v>
      </c>
      <c r="L153" s="1">
        <v>5.75</v>
      </c>
      <c r="M153" s="1">
        <v>6.0</v>
      </c>
      <c r="N153" s="1">
        <v>5.75</v>
      </c>
      <c r="O153" s="1">
        <v>5.5</v>
      </c>
      <c r="P153" s="1">
        <v>5.25</v>
      </c>
      <c r="Q153" s="1">
        <v>5.0</v>
      </c>
      <c r="R153" s="1">
        <f>IF(INDEX(M153:Q153,0,'Order_Form'!AE2)&gt;0,INDEX(M153:Q153,0,'Order_Form'!AE2),L153)</f>
        <v>6</v>
      </c>
      <c r="S153" s="1">
        <f>R153*H153</f>
        <v>0</v>
      </c>
    </row>
    <row r="154" spans="1:1025">
      <c r="A154" s="1" t="s">
        <v>71</v>
      </c>
      <c r="B154" s="1" t="s">
        <v>686</v>
      </c>
      <c r="C154" s="1" t="s">
        <v>90</v>
      </c>
      <c r="D154" s="1">
        <v>151.0</v>
      </c>
      <c r="E154" s="1" t="s">
        <v>841</v>
      </c>
      <c r="F154" s="1">
        <v>14577</v>
      </c>
      <c r="G154" s="1">
        <v>14574</v>
      </c>
      <c r="H154" s="1">
        <f>SUM((SUM('Order_Form'!O42)*1))</f>
        <v>0</v>
      </c>
      <c r="I154" s="1" t="s">
        <v>688</v>
      </c>
      <c r="J154" s="1" t="s">
        <v>62</v>
      </c>
      <c r="L154" s="1">
        <v>5.75</v>
      </c>
      <c r="M154" s="1">
        <v>6.0</v>
      </c>
      <c r="N154" s="1">
        <v>5.75</v>
      </c>
      <c r="O154" s="1">
        <v>5.5</v>
      </c>
      <c r="P154" s="1">
        <v>5.25</v>
      </c>
      <c r="Q154" s="1">
        <v>5.0</v>
      </c>
      <c r="R154" s="1">
        <f>IF(INDEX(M154:Q154,0,'Order_Form'!AE2)&gt;0,INDEX(M154:Q154,0,'Order_Form'!AE2),L154)</f>
        <v>6</v>
      </c>
      <c r="S154" s="1">
        <f>R154*H154</f>
        <v>0</v>
      </c>
    </row>
    <row r="155" spans="1:1025">
      <c r="A155" s="1" t="s">
        <v>71</v>
      </c>
      <c r="B155" s="1" t="s">
        <v>686</v>
      </c>
      <c r="C155" s="1" t="s">
        <v>90</v>
      </c>
      <c r="D155" s="1">
        <v>467.0</v>
      </c>
      <c r="E155" s="1" t="s">
        <v>842</v>
      </c>
      <c r="F155" s="1">
        <v>14578</v>
      </c>
      <c r="G155" s="1">
        <v>14574</v>
      </c>
      <c r="H155" s="1">
        <f>SUM((SUM('Order_Form'!P42)*1))</f>
        <v>0</v>
      </c>
      <c r="I155" s="1" t="s">
        <v>688</v>
      </c>
      <c r="J155" s="1" t="s">
        <v>63</v>
      </c>
      <c r="L155" s="1">
        <v>5.75</v>
      </c>
      <c r="M155" s="1">
        <v>6.0</v>
      </c>
      <c r="N155" s="1">
        <v>5.75</v>
      </c>
      <c r="O155" s="1">
        <v>5.5</v>
      </c>
      <c r="P155" s="1">
        <v>5.25</v>
      </c>
      <c r="Q155" s="1">
        <v>5.0</v>
      </c>
      <c r="R155" s="1">
        <f>IF(INDEX(M155:Q155,0,'Order_Form'!AE2)&gt;0,INDEX(M155:Q155,0,'Order_Form'!AE2),L155)</f>
        <v>6</v>
      </c>
      <c r="S155" s="1">
        <f>R155*H155</f>
        <v>0</v>
      </c>
    </row>
    <row r="156" spans="1:1025">
      <c r="A156" s="1" t="s">
        <v>71</v>
      </c>
      <c r="B156" s="1" t="s">
        <v>686</v>
      </c>
      <c r="C156" s="1" t="s">
        <v>90</v>
      </c>
      <c r="D156" s="1">
        <v>1136.0</v>
      </c>
      <c r="E156" s="1" t="s">
        <v>843</v>
      </c>
      <c r="F156" s="1">
        <v>14579</v>
      </c>
      <c r="G156" s="1">
        <v>14574</v>
      </c>
      <c r="H156" s="1">
        <f>SUM((SUM('Order_Form'!Q42)*1))</f>
        <v>0</v>
      </c>
      <c r="I156" s="1" t="s">
        <v>688</v>
      </c>
      <c r="J156" s="1" t="s">
        <v>64</v>
      </c>
      <c r="L156" s="1">
        <v>5.75</v>
      </c>
      <c r="M156" s="1">
        <v>6.0</v>
      </c>
      <c r="N156" s="1">
        <v>5.75</v>
      </c>
      <c r="O156" s="1">
        <v>5.5</v>
      </c>
      <c r="P156" s="1">
        <v>5.25</v>
      </c>
      <c r="Q156" s="1">
        <v>5.0</v>
      </c>
      <c r="R156" s="1">
        <f>IF(INDEX(M156:Q156,0,'Order_Form'!AE2)&gt;0,INDEX(M156:Q156,0,'Order_Form'!AE2),L156)</f>
        <v>6</v>
      </c>
      <c r="S156" s="1">
        <f>R156*H156</f>
        <v>0</v>
      </c>
    </row>
    <row r="157" spans="1:1025">
      <c r="A157" s="1" t="s">
        <v>71</v>
      </c>
      <c r="B157" s="1" t="s">
        <v>686</v>
      </c>
      <c r="C157" s="1" t="s">
        <v>90</v>
      </c>
      <c r="D157" s="1">
        <v>170.0</v>
      </c>
      <c r="E157" s="1" t="s">
        <v>844</v>
      </c>
      <c r="F157" s="1">
        <v>16661</v>
      </c>
      <c r="G157" s="1">
        <v>14574</v>
      </c>
      <c r="H157" s="1">
        <f>SUM((SUM('Order_Form'!N42)*1))</f>
        <v>0</v>
      </c>
      <c r="I157" s="1" t="s">
        <v>688</v>
      </c>
      <c r="J157" s="1" t="s">
        <v>61</v>
      </c>
      <c r="L157" s="1">
        <v>5.75</v>
      </c>
      <c r="M157" s="1">
        <v>6.0</v>
      </c>
      <c r="N157" s="1">
        <v>5.75</v>
      </c>
      <c r="O157" s="1">
        <v>5.5</v>
      </c>
      <c r="P157" s="1">
        <v>5.25</v>
      </c>
      <c r="Q157" s="1">
        <v>5.0</v>
      </c>
      <c r="R157" s="1">
        <f>IF(INDEX(M157:Q157,0,'Order_Form'!AE2)&gt;0,INDEX(M157:Q157,0,'Order_Form'!AE2),L157)</f>
        <v>6</v>
      </c>
      <c r="S157" s="1">
        <f>R157*H157</f>
        <v>0</v>
      </c>
    </row>
    <row r="158" spans="1:1025">
      <c r="A158" s="1" t="s">
        <v>71</v>
      </c>
      <c r="B158" s="1" t="s">
        <v>686</v>
      </c>
      <c r="C158" s="1" t="s">
        <v>90</v>
      </c>
      <c r="D158" s="1">
        <v>0.0</v>
      </c>
      <c r="E158" s="1" t="s">
        <v>845</v>
      </c>
      <c r="F158" s="1">
        <v>16662</v>
      </c>
      <c r="G158" s="1">
        <v>14574</v>
      </c>
      <c r="H158" s="1">
        <f>SUM((SUM('Order_Form'!M42)*1))</f>
        <v>0</v>
      </c>
      <c r="I158" s="1" t="s">
        <v>688</v>
      </c>
      <c r="J158" s="1" t="s">
        <v>60</v>
      </c>
      <c r="L158" s="1">
        <v>5.75</v>
      </c>
      <c r="M158" s="1">
        <v>6.0</v>
      </c>
      <c r="N158" s="1">
        <v>5.75</v>
      </c>
      <c r="O158" s="1">
        <v>5.5</v>
      </c>
      <c r="P158" s="1">
        <v>5.25</v>
      </c>
      <c r="Q158" s="1">
        <v>5.0</v>
      </c>
      <c r="R158" s="1">
        <f>IF(INDEX(M158:Q158,0,'Order_Form'!AE2)&gt;0,INDEX(M158:Q158,0,'Order_Form'!AE2),L158)</f>
        <v>6</v>
      </c>
      <c r="S158" s="1">
        <f>R158*H158</f>
        <v>0</v>
      </c>
    </row>
    <row r="159" spans="1:1025">
      <c r="A159" s="1" t="s">
        <v>71</v>
      </c>
      <c r="B159" s="1" t="s">
        <v>686</v>
      </c>
      <c r="C159" s="1" t="s">
        <v>90</v>
      </c>
      <c r="D159" s="1">
        <v>0.0</v>
      </c>
      <c r="E159" s="1" t="s">
        <v>846</v>
      </c>
      <c r="F159" s="1">
        <v>14574</v>
      </c>
      <c r="H159" s="1">
        <f>SUM((SUM('Order_Form'!J42)*1))</f>
        <v>0</v>
      </c>
      <c r="I159" s="1" t="s">
        <v>692</v>
      </c>
      <c r="L159" s="1">
        <v>5.75</v>
      </c>
      <c r="M159" s="1">
        <v>6.0</v>
      </c>
      <c r="N159" s="1">
        <v>5.75</v>
      </c>
      <c r="O159" s="1">
        <v>5.5</v>
      </c>
      <c r="P159" s="1">
        <v>5.25</v>
      </c>
      <c r="Q159" s="1">
        <v>5.0</v>
      </c>
      <c r="R159" s="1">
        <f>IF(INDEX(M159:Q159,0,'Order_Form'!AE2)&gt;0,INDEX(M159:Q159,0,'Order_Form'!AE2),L159)</f>
        <v>6</v>
      </c>
      <c r="S159" s="1">
        <f>R159*H159</f>
        <v>0</v>
      </c>
    </row>
    <row r="160" spans="1:1025">
      <c r="A160" s="1" t="s">
        <v>71</v>
      </c>
      <c r="B160" s="1" t="s">
        <v>686</v>
      </c>
      <c r="C160" s="1" t="s">
        <v>91</v>
      </c>
      <c r="D160" s="1">
        <v>172.0</v>
      </c>
      <c r="E160" s="1" t="s">
        <v>847</v>
      </c>
      <c r="F160" s="1">
        <v>6619</v>
      </c>
      <c r="G160" s="1">
        <v>6618</v>
      </c>
      <c r="H160" s="1">
        <f>SUM((SUM('Order_Form'!L43)*1))</f>
        <v>0</v>
      </c>
      <c r="I160" s="1" t="s">
        <v>688</v>
      </c>
      <c r="J160" s="1" t="s">
        <v>59</v>
      </c>
      <c r="L160" s="1">
        <v>5.75</v>
      </c>
      <c r="M160" s="1">
        <v>6.0</v>
      </c>
      <c r="N160" s="1">
        <v>5.75</v>
      </c>
      <c r="O160" s="1">
        <v>5.5</v>
      </c>
      <c r="P160" s="1">
        <v>5.25</v>
      </c>
      <c r="Q160" s="1">
        <v>5.0</v>
      </c>
      <c r="R160" s="1">
        <f>IF(INDEX(M160:Q160,0,'Order_Form'!AE2)&gt;0,INDEX(M160:Q160,0,'Order_Form'!AE2),L160)</f>
        <v>6</v>
      </c>
      <c r="S160" s="1">
        <f>R160*H160</f>
        <v>0</v>
      </c>
    </row>
    <row r="161" spans="1:1025">
      <c r="A161" s="1" t="s">
        <v>71</v>
      </c>
      <c r="B161" s="1" t="s">
        <v>686</v>
      </c>
      <c r="C161" s="1" t="s">
        <v>91</v>
      </c>
      <c r="D161" s="1">
        <v>1053.0</v>
      </c>
      <c r="E161" s="1" t="s">
        <v>848</v>
      </c>
      <c r="F161" s="1">
        <v>6621</v>
      </c>
      <c r="G161" s="1">
        <v>6618</v>
      </c>
      <c r="H161" s="1">
        <f>SUM((SUM('Order_Form'!O43)*1))</f>
        <v>0</v>
      </c>
      <c r="I161" s="1" t="s">
        <v>688</v>
      </c>
      <c r="J161" s="1" t="s">
        <v>62</v>
      </c>
      <c r="L161" s="1">
        <v>5.75</v>
      </c>
      <c r="M161" s="1">
        <v>6.0</v>
      </c>
      <c r="N161" s="1">
        <v>5.75</v>
      </c>
      <c r="O161" s="1">
        <v>5.5</v>
      </c>
      <c r="P161" s="1">
        <v>5.25</v>
      </c>
      <c r="Q161" s="1">
        <v>5.0</v>
      </c>
      <c r="R161" s="1">
        <f>IF(INDEX(M161:Q161,0,'Order_Form'!AE2)&gt;0,INDEX(M161:Q161,0,'Order_Form'!AE2),L161)</f>
        <v>6</v>
      </c>
      <c r="S161" s="1">
        <f>R161*H161</f>
        <v>0</v>
      </c>
    </row>
    <row r="162" spans="1:1025">
      <c r="A162" s="1" t="s">
        <v>71</v>
      </c>
      <c r="B162" s="1" t="s">
        <v>686</v>
      </c>
      <c r="C162" s="1" t="s">
        <v>91</v>
      </c>
      <c r="D162" s="1">
        <v>418.0</v>
      </c>
      <c r="E162" s="1" t="s">
        <v>849</v>
      </c>
      <c r="F162" s="1">
        <v>6622</v>
      </c>
      <c r="G162" s="1">
        <v>6618</v>
      </c>
      <c r="H162" s="1">
        <f>SUM((SUM('Order_Form'!P43)*1))</f>
        <v>0</v>
      </c>
      <c r="I162" s="1" t="s">
        <v>688</v>
      </c>
      <c r="J162" s="1" t="s">
        <v>63</v>
      </c>
      <c r="L162" s="1">
        <v>5.75</v>
      </c>
      <c r="M162" s="1">
        <v>6.0</v>
      </c>
      <c r="N162" s="1">
        <v>5.75</v>
      </c>
      <c r="O162" s="1">
        <v>5.5</v>
      </c>
      <c r="P162" s="1">
        <v>5.25</v>
      </c>
      <c r="Q162" s="1">
        <v>5.0</v>
      </c>
      <c r="R162" s="1">
        <f>IF(INDEX(M162:Q162,0,'Order_Form'!AE2)&gt;0,INDEX(M162:Q162,0,'Order_Form'!AE2),L162)</f>
        <v>6</v>
      </c>
      <c r="S162" s="1">
        <f>R162*H162</f>
        <v>0</v>
      </c>
    </row>
    <row r="163" spans="1:1025">
      <c r="A163" s="1" t="s">
        <v>71</v>
      </c>
      <c r="B163" s="1" t="s">
        <v>686</v>
      </c>
      <c r="C163" s="1" t="s">
        <v>91</v>
      </c>
      <c r="D163" s="1">
        <v>1253.0</v>
      </c>
      <c r="E163" s="1" t="s">
        <v>850</v>
      </c>
      <c r="F163" s="1">
        <v>6623</v>
      </c>
      <c r="G163" s="1">
        <v>6618</v>
      </c>
      <c r="H163" s="1">
        <f>SUM((SUM('Order_Form'!Q43)*1))</f>
        <v>0</v>
      </c>
      <c r="I163" s="1" t="s">
        <v>688</v>
      </c>
      <c r="J163" s="1" t="s">
        <v>64</v>
      </c>
      <c r="L163" s="1">
        <v>5.75</v>
      </c>
      <c r="M163" s="1">
        <v>6.0</v>
      </c>
      <c r="N163" s="1">
        <v>5.75</v>
      </c>
      <c r="O163" s="1">
        <v>5.5</v>
      </c>
      <c r="P163" s="1">
        <v>5.25</v>
      </c>
      <c r="Q163" s="1">
        <v>5.0</v>
      </c>
      <c r="R163" s="1">
        <f>IF(INDEX(M163:Q163,0,'Order_Form'!AE2)&gt;0,INDEX(M163:Q163,0,'Order_Form'!AE2),L163)</f>
        <v>6</v>
      </c>
      <c r="S163" s="1">
        <f>R163*H163</f>
        <v>0</v>
      </c>
    </row>
    <row r="164" spans="1:1025">
      <c r="A164" s="1" t="s">
        <v>71</v>
      </c>
      <c r="B164" s="1" t="s">
        <v>686</v>
      </c>
      <c r="C164" s="1" t="s">
        <v>91</v>
      </c>
      <c r="D164" s="1">
        <v>0.0</v>
      </c>
      <c r="E164" s="1" t="s">
        <v>851</v>
      </c>
      <c r="F164" s="1">
        <v>13843</v>
      </c>
      <c r="G164" s="1">
        <v>6618</v>
      </c>
      <c r="H164" s="1">
        <f>SUM((SUM('Order_Form'!K43)*1))</f>
        <v>0</v>
      </c>
      <c r="I164" s="1" t="s">
        <v>688</v>
      </c>
      <c r="J164" s="1" t="s">
        <v>58</v>
      </c>
      <c r="L164" s="1">
        <v>5.75</v>
      </c>
      <c r="M164" s="1">
        <v>6.0</v>
      </c>
      <c r="N164" s="1">
        <v>5.75</v>
      </c>
      <c r="O164" s="1">
        <v>5.5</v>
      </c>
      <c r="P164" s="1">
        <v>5.25</v>
      </c>
      <c r="Q164" s="1">
        <v>5.0</v>
      </c>
      <c r="R164" s="1">
        <f>IF(INDEX(M164:Q164,0,'Order_Form'!AE2)&gt;0,INDEX(M164:Q164,0,'Order_Form'!AE2),L164)</f>
        <v>6</v>
      </c>
      <c r="S164" s="1">
        <f>R164*H164</f>
        <v>0</v>
      </c>
    </row>
    <row r="165" spans="1:1025">
      <c r="A165" s="1" t="s">
        <v>71</v>
      </c>
      <c r="B165" s="1" t="s">
        <v>686</v>
      </c>
      <c r="C165" s="1" t="s">
        <v>91</v>
      </c>
      <c r="D165" s="1">
        <v>612.0</v>
      </c>
      <c r="E165" s="1" t="s">
        <v>852</v>
      </c>
      <c r="F165" s="1">
        <v>16665</v>
      </c>
      <c r="G165" s="1">
        <v>6618</v>
      </c>
      <c r="H165" s="1">
        <f>SUM((SUM('Order_Form'!N43)*1))</f>
        <v>0</v>
      </c>
      <c r="I165" s="1" t="s">
        <v>688</v>
      </c>
      <c r="J165" s="1" t="s">
        <v>61</v>
      </c>
      <c r="L165" s="1">
        <v>5.75</v>
      </c>
      <c r="M165" s="1">
        <v>6.0</v>
      </c>
      <c r="N165" s="1">
        <v>5.75</v>
      </c>
      <c r="O165" s="1">
        <v>5.5</v>
      </c>
      <c r="P165" s="1">
        <v>5.25</v>
      </c>
      <c r="Q165" s="1">
        <v>5.0</v>
      </c>
      <c r="R165" s="1">
        <f>IF(INDEX(M165:Q165,0,'Order_Form'!AE2)&gt;0,INDEX(M165:Q165,0,'Order_Form'!AE2),L165)</f>
        <v>6</v>
      </c>
      <c r="S165" s="1">
        <f>R165*H165</f>
        <v>0</v>
      </c>
    </row>
    <row r="166" spans="1:1025">
      <c r="A166" s="1" t="s">
        <v>71</v>
      </c>
      <c r="B166" s="1" t="s">
        <v>686</v>
      </c>
      <c r="C166" s="1" t="s">
        <v>91</v>
      </c>
      <c r="D166" s="1">
        <v>0.0</v>
      </c>
      <c r="E166" s="1" t="s">
        <v>853</v>
      </c>
      <c r="F166" s="1">
        <v>16666</v>
      </c>
      <c r="G166" s="1">
        <v>6618</v>
      </c>
      <c r="H166" s="1">
        <f>SUM((SUM('Order_Form'!M43)*1))</f>
        <v>0</v>
      </c>
      <c r="I166" s="1" t="s">
        <v>688</v>
      </c>
      <c r="J166" s="1" t="s">
        <v>60</v>
      </c>
      <c r="L166" s="1">
        <v>5.75</v>
      </c>
      <c r="M166" s="1">
        <v>6.0</v>
      </c>
      <c r="N166" s="1">
        <v>5.75</v>
      </c>
      <c r="O166" s="1">
        <v>5.5</v>
      </c>
      <c r="P166" s="1">
        <v>5.25</v>
      </c>
      <c r="Q166" s="1">
        <v>5.0</v>
      </c>
      <c r="R166" s="1">
        <f>IF(INDEX(M166:Q166,0,'Order_Form'!AE2)&gt;0,INDEX(M166:Q166,0,'Order_Form'!AE2),L166)</f>
        <v>6</v>
      </c>
      <c r="S166" s="1">
        <f>R166*H166</f>
        <v>0</v>
      </c>
    </row>
    <row r="167" spans="1:1025">
      <c r="A167" s="1" t="s">
        <v>71</v>
      </c>
      <c r="B167" s="1" t="s">
        <v>686</v>
      </c>
      <c r="C167" s="1" t="s">
        <v>91</v>
      </c>
      <c r="D167" s="1">
        <v>0.0</v>
      </c>
      <c r="E167" s="1" t="s">
        <v>854</v>
      </c>
      <c r="F167" s="1">
        <v>6618</v>
      </c>
      <c r="H167" s="1">
        <f>SUM((SUM('Order_Form'!J43)*1))</f>
        <v>0</v>
      </c>
      <c r="I167" s="1" t="s">
        <v>692</v>
      </c>
      <c r="L167" s="1">
        <v>5.75</v>
      </c>
      <c r="M167" s="1">
        <v>6.0</v>
      </c>
      <c r="N167" s="1">
        <v>5.75</v>
      </c>
      <c r="O167" s="1">
        <v>5.5</v>
      </c>
      <c r="P167" s="1">
        <v>5.25</v>
      </c>
      <c r="Q167" s="1">
        <v>5.0</v>
      </c>
      <c r="R167" s="1">
        <f>IF(INDEX(M167:Q167,0,'Order_Form'!AE2)&gt;0,INDEX(M167:Q167,0,'Order_Form'!AE2),L167)</f>
        <v>6</v>
      </c>
      <c r="S167" s="1">
        <f>R167*H167</f>
        <v>0</v>
      </c>
    </row>
    <row r="168" spans="1:1025">
      <c r="A168" s="1" t="s">
        <v>71</v>
      </c>
      <c r="B168" s="1" t="s">
        <v>686</v>
      </c>
      <c r="C168" s="1" t="s">
        <v>92</v>
      </c>
      <c r="D168" s="1">
        <v>0.0</v>
      </c>
      <c r="E168" s="1" t="s">
        <v>855</v>
      </c>
      <c r="F168" s="1">
        <v>6632</v>
      </c>
      <c r="G168" s="1">
        <v>6631</v>
      </c>
      <c r="H168" s="1">
        <f>SUM((SUM('Order_Form'!K44)*1))</f>
        <v>0</v>
      </c>
      <c r="I168" s="1" t="s">
        <v>688</v>
      </c>
      <c r="J168" s="1" t="s">
        <v>58</v>
      </c>
      <c r="L168" s="1">
        <v>5.75</v>
      </c>
      <c r="M168" s="1">
        <v>6.0</v>
      </c>
      <c r="N168" s="1">
        <v>5.75</v>
      </c>
      <c r="O168" s="1">
        <v>5.5</v>
      </c>
      <c r="P168" s="1">
        <v>5.25</v>
      </c>
      <c r="Q168" s="1">
        <v>5.0</v>
      </c>
      <c r="R168" s="1">
        <f>IF(INDEX(M168:Q168,0,'Order_Form'!AE2)&gt;0,INDEX(M168:Q168,0,'Order_Form'!AE2),L168)</f>
        <v>6</v>
      </c>
      <c r="S168" s="1">
        <f>R168*H168</f>
        <v>0</v>
      </c>
    </row>
    <row r="169" spans="1:1025">
      <c r="A169" s="1" t="s">
        <v>71</v>
      </c>
      <c r="B169" s="1" t="s">
        <v>686</v>
      </c>
      <c r="C169" s="1" t="s">
        <v>92</v>
      </c>
      <c r="D169" s="1">
        <v>427.0</v>
      </c>
      <c r="E169" s="1" t="s">
        <v>856</v>
      </c>
      <c r="F169" s="1">
        <v>6633</v>
      </c>
      <c r="G169" s="1">
        <v>6631</v>
      </c>
      <c r="H169" s="1">
        <f>SUM((SUM('Order_Form'!L44)*1))</f>
        <v>0</v>
      </c>
      <c r="I169" s="1" t="s">
        <v>688</v>
      </c>
      <c r="J169" s="1" t="s">
        <v>59</v>
      </c>
      <c r="L169" s="1">
        <v>5.75</v>
      </c>
      <c r="M169" s="1">
        <v>6.0</v>
      </c>
      <c r="N169" s="1">
        <v>5.75</v>
      </c>
      <c r="O169" s="1">
        <v>5.5</v>
      </c>
      <c r="P169" s="1">
        <v>5.25</v>
      </c>
      <c r="Q169" s="1">
        <v>5.0</v>
      </c>
      <c r="R169" s="1">
        <f>IF(INDEX(M169:Q169,0,'Order_Form'!AE2)&gt;0,INDEX(M169:Q169,0,'Order_Form'!AE2),L169)</f>
        <v>6</v>
      </c>
      <c r="S169" s="1">
        <f>R169*H169</f>
        <v>0</v>
      </c>
    </row>
    <row r="170" spans="1:1025">
      <c r="A170" s="1" t="s">
        <v>71</v>
      </c>
      <c r="B170" s="1" t="s">
        <v>686</v>
      </c>
      <c r="C170" s="1" t="s">
        <v>92</v>
      </c>
      <c r="D170" s="1">
        <v>1607.0</v>
      </c>
      <c r="E170" s="1" t="s">
        <v>857</v>
      </c>
      <c r="F170" s="1">
        <v>6635</v>
      </c>
      <c r="G170" s="1">
        <v>6631</v>
      </c>
      <c r="H170" s="1">
        <f>SUM((SUM('Order_Form'!O44)*1))</f>
        <v>0</v>
      </c>
      <c r="I170" s="1" t="s">
        <v>688</v>
      </c>
      <c r="J170" s="1" t="s">
        <v>62</v>
      </c>
      <c r="L170" s="1">
        <v>5.75</v>
      </c>
      <c r="M170" s="1">
        <v>6.0</v>
      </c>
      <c r="N170" s="1">
        <v>5.75</v>
      </c>
      <c r="O170" s="1">
        <v>5.5</v>
      </c>
      <c r="P170" s="1">
        <v>5.25</v>
      </c>
      <c r="Q170" s="1">
        <v>5.0</v>
      </c>
      <c r="R170" s="1">
        <f>IF(INDEX(M170:Q170,0,'Order_Form'!AE2)&gt;0,INDEX(M170:Q170,0,'Order_Form'!AE2),L170)</f>
        <v>6</v>
      </c>
      <c r="S170" s="1">
        <f>R170*H170</f>
        <v>0</v>
      </c>
    </row>
    <row r="171" spans="1:1025">
      <c r="A171" s="1" t="s">
        <v>71</v>
      </c>
      <c r="B171" s="1" t="s">
        <v>686</v>
      </c>
      <c r="C171" s="1" t="s">
        <v>92</v>
      </c>
      <c r="D171" s="1">
        <v>1510.0</v>
      </c>
      <c r="E171" s="1" t="s">
        <v>858</v>
      </c>
      <c r="F171" s="1">
        <v>6636</v>
      </c>
      <c r="G171" s="1">
        <v>6631</v>
      </c>
      <c r="H171" s="1">
        <f>SUM((SUM('Order_Form'!P44)*1))</f>
        <v>0</v>
      </c>
      <c r="I171" s="1" t="s">
        <v>688</v>
      </c>
      <c r="J171" s="1" t="s">
        <v>63</v>
      </c>
      <c r="L171" s="1">
        <v>5.75</v>
      </c>
      <c r="M171" s="1">
        <v>6.0</v>
      </c>
      <c r="N171" s="1">
        <v>5.75</v>
      </c>
      <c r="O171" s="1">
        <v>5.5</v>
      </c>
      <c r="P171" s="1">
        <v>5.25</v>
      </c>
      <c r="Q171" s="1">
        <v>5.0</v>
      </c>
      <c r="R171" s="1">
        <f>IF(INDEX(M171:Q171,0,'Order_Form'!AE2)&gt;0,INDEX(M171:Q171,0,'Order_Form'!AE2),L171)</f>
        <v>6</v>
      </c>
      <c r="S171" s="1">
        <f>R171*H171</f>
        <v>0</v>
      </c>
    </row>
    <row r="172" spans="1:1025">
      <c r="A172" s="1" t="s">
        <v>71</v>
      </c>
      <c r="B172" s="1" t="s">
        <v>686</v>
      </c>
      <c r="C172" s="1" t="s">
        <v>92</v>
      </c>
      <c r="D172" s="1">
        <v>1326.0</v>
      </c>
      <c r="E172" s="1" t="s">
        <v>859</v>
      </c>
      <c r="F172" s="1">
        <v>6637</v>
      </c>
      <c r="G172" s="1">
        <v>6631</v>
      </c>
      <c r="H172" s="1">
        <f>SUM((SUM('Order_Form'!Q44)*1))</f>
        <v>0</v>
      </c>
      <c r="I172" s="1" t="s">
        <v>688</v>
      </c>
      <c r="J172" s="1" t="s">
        <v>64</v>
      </c>
      <c r="L172" s="1">
        <v>5.75</v>
      </c>
      <c r="M172" s="1">
        <v>6.0</v>
      </c>
      <c r="N172" s="1">
        <v>5.75</v>
      </c>
      <c r="O172" s="1">
        <v>5.5</v>
      </c>
      <c r="P172" s="1">
        <v>5.25</v>
      </c>
      <c r="Q172" s="1">
        <v>5.0</v>
      </c>
      <c r="R172" s="1">
        <f>IF(INDEX(M172:Q172,0,'Order_Form'!AE2)&gt;0,INDEX(M172:Q172,0,'Order_Form'!AE2),L172)</f>
        <v>6</v>
      </c>
      <c r="S172" s="1">
        <f>R172*H172</f>
        <v>0</v>
      </c>
    </row>
    <row r="173" spans="1:1025">
      <c r="A173" s="1" t="s">
        <v>71</v>
      </c>
      <c r="B173" s="1" t="s">
        <v>686</v>
      </c>
      <c r="C173" s="1" t="s">
        <v>92</v>
      </c>
      <c r="D173" s="1">
        <v>31.0</v>
      </c>
      <c r="E173" s="1" t="s">
        <v>860</v>
      </c>
      <c r="F173" s="1">
        <v>16559</v>
      </c>
      <c r="G173" s="1">
        <v>6631</v>
      </c>
      <c r="H173" s="1">
        <f>SUM((SUM('Order_Form'!N44)*1))</f>
        <v>0</v>
      </c>
      <c r="I173" s="1" t="s">
        <v>688</v>
      </c>
      <c r="J173" s="1" t="s">
        <v>61</v>
      </c>
      <c r="L173" s="1">
        <v>5.75</v>
      </c>
      <c r="M173" s="1">
        <v>6.0</v>
      </c>
      <c r="N173" s="1">
        <v>5.75</v>
      </c>
      <c r="O173" s="1">
        <v>5.5</v>
      </c>
      <c r="P173" s="1">
        <v>5.25</v>
      </c>
      <c r="Q173" s="1">
        <v>5.0</v>
      </c>
      <c r="R173" s="1">
        <f>IF(INDEX(M173:Q173,0,'Order_Form'!AE2)&gt;0,INDEX(M173:Q173,0,'Order_Form'!AE2),L173)</f>
        <v>6</v>
      </c>
      <c r="S173" s="1">
        <f>R173*H173</f>
        <v>0</v>
      </c>
    </row>
    <row r="174" spans="1:1025">
      <c r="A174" s="1" t="s">
        <v>71</v>
      </c>
      <c r="B174" s="1" t="s">
        <v>686</v>
      </c>
      <c r="C174" s="1" t="s">
        <v>92</v>
      </c>
      <c r="D174" s="1">
        <v>38.0</v>
      </c>
      <c r="E174" s="1" t="s">
        <v>861</v>
      </c>
      <c r="F174" s="1">
        <v>16560</v>
      </c>
      <c r="G174" s="1">
        <v>6631</v>
      </c>
      <c r="H174" s="1">
        <f>SUM((SUM('Order_Form'!M44)*1))</f>
        <v>0</v>
      </c>
      <c r="I174" s="1" t="s">
        <v>688</v>
      </c>
      <c r="J174" s="1" t="s">
        <v>60</v>
      </c>
      <c r="L174" s="1">
        <v>5.75</v>
      </c>
      <c r="M174" s="1">
        <v>6.0</v>
      </c>
      <c r="N174" s="1">
        <v>5.75</v>
      </c>
      <c r="O174" s="1">
        <v>5.5</v>
      </c>
      <c r="P174" s="1">
        <v>5.25</v>
      </c>
      <c r="Q174" s="1">
        <v>5.0</v>
      </c>
      <c r="R174" s="1">
        <f>IF(INDEX(M174:Q174,0,'Order_Form'!AE2)&gt;0,INDEX(M174:Q174,0,'Order_Form'!AE2),L174)</f>
        <v>6</v>
      </c>
      <c r="S174" s="1">
        <f>R174*H174</f>
        <v>0</v>
      </c>
    </row>
    <row r="175" spans="1:1025">
      <c r="A175" s="1" t="s">
        <v>71</v>
      </c>
      <c r="B175" s="1" t="s">
        <v>686</v>
      </c>
      <c r="C175" s="1" t="s">
        <v>92</v>
      </c>
      <c r="D175" s="1">
        <v>0.0</v>
      </c>
      <c r="E175" s="1" t="s">
        <v>862</v>
      </c>
      <c r="F175" s="1">
        <v>6631</v>
      </c>
      <c r="H175" s="1">
        <f>SUM((SUM('Order_Form'!J44)*1))</f>
        <v>0</v>
      </c>
      <c r="I175" s="1" t="s">
        <v>692</v>
      </c>
      <c r="L175" s="1">
        <v>5.75</v>
      </c>
      <c r="M175" s="1">
        <v>6.0</v>
      </c>
      <c r="N175" s="1">
        <v>5.75</v>
      </c>
      <c r="O175" s="1">
        <v>5.5</v>
      </c>
      <c r="P175" s="1">
        <v>5.25</v>
      </c>
      <c r="Q175" s="1">
        <v>5.0</v>
      </c>
      <c r="R175" s="1">
        <f>IF(INDEX(M175:Q175,0,'Order_Form'!AE2)&gt;0,INDEX(M175:Q175,0,'Order_Form'!AE2),L175)</f>
        <v>6</v>
      </c>
      <c r="S175" s="1">
        <f>R175*H175</f>
        <v>0</v>
      </c>
    </row>
    <row r="176" spans="1:1025">
      <c r="A176" s="1" t="s">
        <v>71</v>
      </c>
      <c r="B176" s="1" t="s">
        <v>686</v>
      </c>
      <c r="C176" s="1" t="s">
        <v>93</v>
      </c>
      <c r="D176" s="1">
        <v>633.0</v>
      </c>
      <c r="E176" s="1" t="s">
        <v>863</v>
      </c>
      <c r="F176" s="1">
        <v>6625</v>
      </c>
      <c r="G176" s="1">
        <v>6624</v>
      </c>
      <c r="H176" s="1">
        <f>SUM((SUM('Order_Form'!K45)*1))</f>
        <v>0</v>
      </c>
      <c r="I176" s="1" t="s">
        <v>688</v>
      </c>
      <c r="J176" s="1" t="s">
        <v>58</v>
      </c>
      <c r="L176" s="1">
        <v>5.75</v>
      </c>
      <c r="M176" s="1">
        <v>6.0</v>
      </c>
      <c r="N176" s="1">
        <v>5.75</v>
      </c>
      <c r="O176" s="1">
        <v>5.5</v>
      </c>
      <c r="P176" s="1">
        <v>5.25</v>
      </c>
      <c r="Q176" s="1">
        <v>5.0</v>
      </c>
      <c r="R176" s="1">
        <f>IF(INDEX(M176:Q176,0,'Order_Form'!AE2)&gt;0,INDEX(M176:Q176,0,'Order_Form'!AE2),L176)</f>
        <v>6</v>
      </c>
      <c r="S176" s="1">
        <f>R176*H176</f>
        <v>0</v>
      </c>
    </row>
    <row r="177" spans="1:1025">
      <c r="A177" s="1" t="s">
        <v>71</v>
      </c>
      <c r="B177" s="1" t="s">
        <v>686</v>
      </c>
      <c r="C177" s="1" t="s">
        <v>93</v>
      </c>
      <c r="D177" s="1">
        <v>2922.0</v>
      </c>
      <c r="E177" s="1" t="s">
        <v>864</v>
      </c>
      <c r="F177" s="1">
        <v>6626</v>
      </c>
      <c r="G177" s="1">
        <v>6624</v>
      </c>
      <c r="H177" s="1">
        <f>SUM((SUM('Order_Form'!L45)*1))</f>
        <v>0</v>
      </c>
      <c r="I177" s="1" t="s">
        <v>688</v>
      </c>
      <c r="J177" s="1" t="s">
        <v>59</v>
      </c>
      <c r="L177" s="1">
        <v>5.75</v>
      </c>
      <c r="M177" s="1">
        <v>6.0</v>
      </c>
      <c r="N177" s="1">
        <v>5.75</v>
      </c>
      <c r="O177" s="1">
        <v>5.5</v>
      </c>
      <c r="P177" s="1">
        <v>5.25</v>
      </c>
      <c r="Q177" s="1">
        <v>5.0</v>
      </c>
      <c r="R177" s="1">
        <f>IF(INDEX(M177:Q177,0,'Order_Form'!AE2)&gt;0,INDEX(M177:Q177,0,'Order_Form'!AE2),L177)</f>
        <v>6</v>
      </c>
      <c r="S177" s="1">
        <f>R177*H177</f>
        <v>0</v>
      </c>
    </row>
    <row r="178" spans="1:1025">
      <c r="A178" s="1" t="s">
        <v>71</v>
      </c>
      <c r="B178" s="1" t="s">
        <v>686</v>
      </c>
      <c r="C178" s="1" t="s">
        <v>93</v>
      </c>
      <c r="D178" s="1">
        <v>1018.0</v>
      </c>
      <c r="E178" s="1" t="s">
        <v>865</v>
      </c>
      <c r="F178" s="1">
        <v>6628</v>
      </c>
      <c r="G178" s="1">
        <v>6624</v>
      </c>
      <c r="H178" s="1">
        <f>SUM((SUM('Order_Form'!O45)*1))</f>
        <v>0</v>
      </c>
      <c r="I178" s="1" t="s">
        <v>688</v>
      </c>
      <c r="J178" s="1" t="s">
        <v>62</v>
      </c>
      <c r="L178" s="1">
        <v>5.75</v>
      </c>
      <c r="M178" s="1">
        <v>6.0</v>
      </c>
      <c r="N178" s="1">
        <v>5.75</v>
      </c>
      <c r="O178" s="1">
        <v>5.5</v>
      </c>
      <c r="P178" s="1">
        <v>5.25</v>
      </c>
      <c r="Q178" s="1">
        <v>5.0</v>
      </c>
      <c r="R178" s="1">
        <f>IF(INDEX(M178:Q178,0,'Order_Form'!AE2)&gt;0,INDEX(M178:Q178,0,'Order_Form'!AE2),L178)</f>
        <v>6</v>
      </c>
      <c r="S178" s="1">
        <f>R178*H178</f>
        <v>0</v>
      </c>
    </row>
    <row r="179" spans="1:1025">
      <c r="A179" s="1" t="s">
        <v>71</v>
      </c>
      <c r="B179" s="1" t="s">
        <v>686</v>
      </c>
      <c r="C179" s="1" t="s">
        <v>93</v>
      </c>
      <c r="D179" s="1">
        <v>0.0</v>
      </c>
      <c r="E179" s="1" t="s">
        <v>866</v>
      </c>
      <c r="F179" s="1">
        <v>6629</v>
      </c>
      <c r="G179" s="1">
        <v>6624</v>
      </c>
      <c r="H179" s="1">
        <f>SUM((SUM('Order_Form'!P45)*1))</f>
        <v>0</v>
      </c>
      <c r="I179" s="1" t="s">
        <v>688</v>
      </c>
      <c r="J179" s="1" t="s">
        <v>63</v>
      </c>
      <c r="L179" s="1">
        <v>5.75</v>
      </c>
      <c r="M179" s="1">
        <v>6.0</v>
      </c>
      <c r="N179" s="1">
        <v>5.75</v>
      </c>
      <c r="O179" s="1">
        <v>5.5</v>
      </c>
      <c r="P179" s="1">
        <v>5.25</v>
      </c>
      <c r="Q179" s="1">
        <v>5.0</v>
      </c>
      <c r="R179" s="1">
        <f>IF(INDEX(M179:Q179,0,'Order_Form'!AE2)&gt;0,INDEX(M179:Q179,0,'Order_Form'!AE2),L179)</f>
        <v>6</v>
      </c>
      <c r="S179" s="1">
        <f>R179*H179</f>
        <v>0</v>
      </c>
    </row>
    <row r="180" spans="1:1025">
      <c r="A180" s="1" t="s">
        <v>71</v>
      </c>
      <c r="B180" s="1" t="s">
        <v>686</v>
      </c>
      <c r="C180" s="1" t="s">
        <v>93</v>
      </c>
      <c r="D180" s="1">
        <v>450.0</v>
      </c>
      <c r="E180" s="1" t="s">
        <v>867</v>
      </c>
      <c r="F180" s="1">
        <v>6630</v>
      </c>
      <c r="G180" s="1">
        <v>6624</v>
      </c>
      <c r="H180" s="1">
        <f>SUM((SUM('Order_Form'!Q45)*1))</f>
        <v>0</v>
      </c>
      <c r="I180" s="1" t="s">
        <v>688</v>
      </c>
      <c r="J180" s="1" t="s">
        <v>64</v>
      </c>
      <c r="L180" s="1">
        <v>5.75</v>
      </c>
      <c r="M180" s="1">
        <v>6.0</v>
      </c>
      <c r="N180" s="1">
        <v>5.75</v>
      </c>
      <c r="O180" s="1">
        <v>5.5</v>
      </c>
      <c r="P180" s="1">
        <v>5.25</v>
      </c>
      <c r="Q180" s="1">
        <v>5.0</v>
      </c>
      <c r="R180" s="1">
        <f>IF(INDEX(M180:Q180,0,'Order_Form'!AE2)&gt;0,INDEX(M180:Q180,0,'Order_Form'!AE2),L180)</f>
        <v>6</v>
      </c>
      <c r="S180" s="1">
        <f>R180*H180</f>
        <v>0</v>
      </c>
    </row>
    <row r="181" spans="1:1025">
      <c r="A181" s="1" t="s">
        <v>71</v>
      </c>
      <c r="B181" s="1" t="s">
        <v>686</v>
      </c>
      <c r="C181" s="1" t="s">
        <v>93</v>
      </c>
      <c r="D181" s="1">
        <v>0.0</v>
      </c>
      <c r="E181" s="1" t="s">
        <v>868</v>
      </c>
      <c r="F181" s="1">
        <v>16481</v>
      </c>
      <c r="G181" s="1">
        <v>6624</v>
      </c>
      <c r="H181" s="1">
        <f>SUM((SUM('Order_Form'!N45)*1))</f>
        <v>0</v>
      </c>
      <c r="I181" s="1" t="s">
        <v>688</v>
      </c>
      <c r="J181" s="1" t="s">
        <v>61</v>
      </c>
      <c r="L181" s="1">
        <v>5.75</v>
      </c>
      <c r="M181" s="1">
        <v>6.0</v>
      </c>
      <c r="N181" s="1">
        <v>5.75</v>
      </c>
      <c r="O181" s="1">
        <v>5.5</v>
      </c>
      <c r="P181" s="1">
        <v>5.25</v>
      </c>
      <c r="Q181" s="1">
        <v>5.0</v>
      </c>
      <c r="R181" s="1">
        <f>IF(INDEX(M181:Q181,0,'Order_Form'!AE2)&gt;0,INDEX(M181:Q181,0,'Order_Form'!AE2),L181)</f>
        <v>6</v>
      </c>
      <c r="S181" s="1">
        <f>R181*H181</f>
        <v>0</v>
      </c>
    </row>
    <row r="182" spans="1:1025">
      <c r="A182" s="1" t="s">
        <v>71</v>
      </c>
      <c r="B182" s="1" t="s">
        <v>686</v>
      </c>
      <c r="C182" s="1" t="s">
        <v>93</v>
      </c>
      <c r="D182" s="1">
        <v>162.0</v>
      </c>
      <c r="E182" s="1" t="s">
        <v>869</v>
      </c>
      <c r="F182" s="1">
        <v>16482</v>
      </c>
      <c r="G182" s="1">
        <v>6624</v>
      </c>
      <c r="H182" s="1">
        <f>SUM((SUM('Order_Form'!M45)*1))</f>
        <v>0</v>
      </c>
      <c r="I182" s="1" t="s">
        <v>688</v>
      </c>
      <c r="J182" s="1" t="s">
        <v>60</v>
      </c>
      <c r="L182" s="1">
        <v>5.75</v>
      </c>
      <c r="M182" s="1">
        <v>6.0</v>
      </c>
      <c r="N182" s="1">
        <v>5.75</v>
      </c>
      <c r="O182" s="1">
        <v>5.5</v>
      </c>
      <c r="P182" s="1">
        <v>5.25</v>
      </c>
      <c r="Q182" s="1">
        <v>5.0</v>
      </c>
      <c r="R182" s="1">
        <f>IF(INDEX(M182:Q182,0,'Order_Form'!AE2)&gt;0,INDEX(M182:Q182,0,'Order_Form'!AE2),L182)</f>
        <v>6</v>
      </c>
      <c r="S182" s="1">
        <f>R182*H182</f>
        <v>0</v>
      </c>
    </row>
    <row r="183" spans="1:1025">
      <c r="A183" s="1" t="s">
        <v>71</v>
      </c>
      <c r="B183" s="1" t="s">
        <v>686</v>
      </c>
      <c r="C183" s="1" t="s">
        <v>93</v>
      </c>
      <c r="D183" s="1">
        <v>0.0</v>
      </c>
      <c r="E183" s="1" t="s">
        <v>870</v>
      </c>
      <c r="F183" s="1">
        <v>6624</v>
      </c>
      <c r="H183" s="1">
        <f>SUM((SUM('Order_Form'!J45)*1))</f>
        <v>0</v>
      </c>
      <c r="I183" s="1" t="s">
        <v>692</v>
      </c>
      <c r="L183" s="1">
        <v>5.75</v>
      </c>
      <c r="M183" s="1">
        <v>6.0</v>
      </c>
      <c r="N183" s="1">
        <v>5.75</v>
      </c>
      <c r="O183" s="1">
        <v>5.5</v>
      </c>
      <c r="P183" s="1">
        <v>5.25</v>
      </c>
      <c r="Q183" s="1">
        <v>5.0</v>
      </c>
      <c r="R183" s="1">
        <f>IF(INDEX(M183:Q183,0,'Order_Form'!AE2)&gt;0,INDEX(M183:Q183,0,'Order_Form'!AE2),L183)</f>
        <v>6</v>
      </c>
      <c r="S183" s="1">
        <f>R183*H183</f>
        <v>0</v>
      </c>
    </row>
    <row r="184" spans="1:1025">
      <c r="A184" s="1" t="s">
        <v>71</v>
      </c>
      <c r="B184" s="1" t="s">
        <v>686</v>
      </c>
      <c r="C184" s="1" t="s">
        <v>94</v>
      </c>
      <c r="D184" s="1">
        <v>209.0</v>
      </c>
      <c r="E184" s="1" t="s">
        <v>871</v>
      </c>
      <c r="F184" s="1">
        <v>13773</v>
      </c>
      <c r="G184" s="1">
        <v>13772</v>
      </c>
      <c r="H184" s="1">
        <f>SUM((SUM('Order_Form'!L46)*1))</f>
        <v>0</v>
      </c>
      <c r="I184" s="1" t="s">
        <v>688</v>
      </c>
      <c r="J184" s="1" t="s">
        <v>59</v>
      </c>
      <c r="L184" s="1">
        <v>5.75</v>
      </c>
      <c r="M184" s="1">
        <v>6.0</v>
      </c>
      <c r="N184" s="1">
        <v>5.75</v>
      </c>
      <c r="O184" s="1">
        <v>5.5</v>
      </c>
      <c r="P184" s="1">
        <v>5.25</v>
      </c>
      <c r="Q184" s="1">
        <v>5.0</v>
      </c>
      <c r="R184" s="1">
        <f>IF(INDEX(M184:Q184,0,'Order_Form'!AE2)&gt;0,INDEX(M184:Q184,0,'Order_Form'!AE2),L184)</f>
        <v>6</v>
      </c>
      <c r="S184" s="1">
        <f>R184*H184</f>
        <v>0</v>
      </c>
    </row>
    <row r="185" spans="1:1025">
      <c r="A185" s="1" t="s">
        <v>71</v>
      </c>
      <c r="B185" s="1" t="s">
        <v>686</v>
      </c>
      <c r="C185" s="1" t="s">
        <v>94</v>
      </c>
      <c r="D185" s="1">
        <v>522.0</v>
      </c>
      <c r="E185" s="1" t="s">
        <v>872</v>
      </c>
      <c r="F185" s="1">
        <v>13775</v>
      </c>
      <c r="G185" s="1">
        <v>13772</v>
      </c>
      <c r="H185" s="1">
        <f>SUM((SUM('Order_Form'!O46)*1))</f>
        <v>0</v>
      </c>
      <c r="I185" s="1" t="s">
        <v>688</v>
      </c>
      <c r="J185" s="1" t="s">
        <v>62</v>
      </c>
      <c r="L185" s="1">
        <v>5.75</v>
      </c>
      <c r="M185" s="1">
        <v>6.0</v>
      </c>
      <c r="N185" s="1">
        <v>5.75</v>
      </c>
      <c r="O185" s="1">
        <v>5.5</v>
      </c>
      <c r="P185" s="1">
        <v>5.25</v>
      </c>
      <c r="Q185" s="1">
        <v>5.0</v>
      </c>
      <c r="R185" s="1">
        <f>IF(INDEX(M185:Q185,0,'Order_Form'!AE2)&gt;0,INDEX(M185:Q185,0,'Order_Form'!AE2),L185)</f>
        <v>6</v>
      </c>
      <c r="S185" s="1">
        <f>R185*H185</f>
        <v>0</v>
      </c>
    </row>
    <row r="186" spans="1:1025">
      <c r="A186" s="1" t="s">
        <v>71</v>
      </c>
      <c r="B186" s="1" t="s">
        <v>686</v>
      </c>
      <c r="C186" s="1" t="s">
        <v>94</v>
      </c>
      <c r="D186" s="1">
        <v>1009.0</v>
      </c>
      <c r="E186" s="1" t="s">
        <v>873</v>
      </c>
      <c r="F186" s="1">
        <v>13776</v>
      </c>
      <c r="G186" s="1">
        <v>13772</v>
      </c>
      <c r="H186" s="1">
        <f>SUM((SUM('Order_Form'!P46)*1))</f>
        <v>0</v>
      </c>
      <c r="I186" s="1" t="s">
        <v>688</v>
      </c>
      <c r="J186" s="1" t="s">
        <v>63</v>
      </c>
      <c r="L186" s="1">
        <v>5.75</v>
      </c>
      <c r="M186" s="1">
        <v>6.0</v>
      </c>
      <c r="N186" s="1">
        <v>5.75</v>
      </c>
      <c r="O186" s="1">
        <v>5.5</v>
      </c>
      <c r="P186" s="1">
        <v>5.25</v>
      </c>
      <c r="Q186" s="1">
        <v>5.0</v>
      </c>
      <c r="R186" s="1">
        <f>IF(INDEX(M186:Q186,0,'Order_Form'!AE2)&gt;0,INDEX(M186:Q186,0,'Order_Form'!AE2),L186)</f>
        <v>6</v>
      </c>
      <c r="S186" s="1">
        <f>R186*H186</f>
        <v>0</v>
      </c>
    </row>
    <row r="187" spans="1:1025">
      <c r="A187" s="1" t="s">
        <v>71</v>
      </c>
      <c r="B187" s="1" t="s">
        <v>686</v>
      </c>
      <c r="C187" s="1" t="s">
        <v>94</v>
      </c>
      <c r="D187" s="1">
        <v>1875.0</v>
      </c>
      <c r="E187" s="1" t="s">
        <v>874</v>
      </c>
      <c r="F187" s="1">
        <v>13777</v>
      </c>
      <c r="G187" s="1">
        <v>13772</v>
      </c>
      <c r="H187" s="1">
        <f>SUM((SUM('Order_Form'!Q46)*1))</f>
        <v>0</v>
      </c>
      <c r="I187" s="1" t="s">
        <v>688</v>
      </c>
      <c r="J187" s="1" t="s">
        <v>64</v>
      </c>
      <c r="L187" s="1">
        <v>5.75</v>
      </c>
      <c r="M187" s="1">
        <v>6.0</v>
      </c>
      <c r="N187" s="1">
        <v>5.75</v>
      </c>
      <c r="O187" s="1">
        <v>5.5</v>
      </c>
      <c r="P187" s="1">
        <v>5.25</v>
      </c>
      <c r="Q187" s="1">
        <v>5.0</v>
      </c>
      <c r="R187" s="1">
        <f>IF(INDEX(M187:Q187,0,'Order_Form'!AE2)&gt;0,INDEX(M187:Q187,0,'Order_Form'!AE2),L187)</f>
        <v>6</v>
      </c>
      <c r="S187" s="1">
        <f>R187*H187</f>
        <v>0</v>
      </c>
    </row>
    <row r="188" spans="1:1025">
      <c r="A188" s="1" t="s">
        <v>71</v>
      </c>
      <c r="B188" s="1" t="s">
        <v>686</v>
      </c>
      <c r="C188" s="1" t="s">
        <v>94</v>
      </c>
      <c r="D188" s="1">
        <v>0.0</v>
      </c>
      <c r="E188" s="1" t="s">
        <v>875</v>
      </c>
      <c r="F188" s="1">
        <v>14136</v>
      </c>
      <c r="G188" s="1">
        <v>13772</v>
      </c>
      <c r="H188" s="1">
        <f>SUM((SUM('Order_Form'!K46)*1))</f>
        <v>0</v>
      </c>
      <c r="I188" s="1" t="s">
        <v>688</v>
      </c>
      <c r="J188" s="1" t="s">
        <v>58</v>
      </c>
      <c r="L188" s="1">
        <v>5.75</v>
      </c>
      <c r="M188" s="1">
        <v>6.0</v>
      </c>
      <c r="N188" s="1">
        <v>5.75</v>
      </c>
      <c r="O188" s="1">
        <v>5.5</v>
      </c>
      <c r="P188" s="1">
        <v>5.25</v>
      </c>
      <c r="Q188" s="1">
        <v>5.0</v>
      </c>
      <c r="R188" s="1">
        <f>IF(INDEX(M188:Q188,0,'Order_Form'!AE2)&gt;0,INDEX(M188:Q188,0,'Order_Form'!AE2),L188)</f>
        <v>6</v>
      </c>
      <c r="S188" s="1">
        <f>R188*H188</f>
        <v>0</v>
      </c>
    </row>
    <row r="189" spans="1:1025">
      <c r="A189" s="1" t="s">
        <v>71</v>
      </c>
      <c r="B189" s="1" t="s">
        <v>686</v>
      </c>
      <c r="C189" s="1" t="s">
        <v>94</v>
      </c>
      <c r="D189" s="1">
        <v>725.0</v>
      </c>
      <c r="E189" s="1" t="s">
        <v>876</v>
      </c>
      <c r="F189" s="1">
        <v>16761</v>
      </c>
      <c r="G189" s="1">
        <v>13772</v>
      </c>
      <c r="H189" s="1">
        <f>SUM((SUM('Order_Form'!N46)*1))</f>
        <v>0</v>
      </c>
      <c r="I189" s="1" t="s">
        <v>688</v>
      </c>
      <c r="J189" s="1" t="s">
        <v>61</v>
      </c>
      <c r="L189" s="1">
        <v>5.75</v>
      </c>
      <c r="M189" s="1">
        <v>6.0</v>
      </c>
      <c r="N189" s="1">
        <v>5.75</v>
      </c>
      <c r="O189" s="1">
        <v>5.5</v>
      </c>
      <c r="P189" s="1">
        <v>5.25</v>
      </c>
      <c r="Q189" s="1">
        <v>5.0</v>
      </c>
      <c r="R189" s="1">
        <f>IF(INDEX(M189:Q189,0,'Order_Form'!AE2)&gt;0,INDEX(M189:Q189,0,'Order_Form'!AE2),L189)</f>
        <v>6</v>
      </c>
      <c r="S189" s="1">
        <f>R189*H189</f>
        <v>0</v>
      </c>
    </row>
    <row r="190" spans="1:1025">
      <c r="A190" s="1" t="s">
        <v>71</v>
      </c>
      <c r="B190" s="1" t="s">
        <v>686</v>
      </c>
      <c r="C190" s="1" t="s">
        <v>94</v>
      </c>
      <c r="D190" s="1">
        <v>178.0</v>
      </c>
      <c r="E190" s="1" t="s">
        <v>877</v>
      </c>
      <c r="F190" s="1">
        <v>16762</v>
      </c>
      <c r="G190" s="1">
        <v>13772</v>
      </c>
      <c r="H190" s="1">
        <f>SUM((SUM('Order_Form'!M46)*1))</f>
        <v>0</v>
      </c>
      <c r="I190" s="1" t="s">
        <v>688</v>
      </c>
      <c r="J190" s="1" t="s">
        <v>60</v>
      </c>
      <c r="L190" s="1">
        <v>5.75</v>
      </c>
      <c r="M190" s="1">
        <v>6.0</v>
      </c>
      <c r="N190" s="1">
        <v>5.75</v>
      </c>
      <c r="O190" s="1">
        <v>5.5</v>
      </c>
      <c r="P190" s="1">
        <v>5.25</v>
      </c>
      <c r="Q190" s="1">
        <v>5.0</v>
      </c>
      <c r="R190" s="1">
        <f>IF(INDEX(M190:Q190,0,'Order_Form'!AE2)&gt;0,INDEX(M190:Q190,0,'Order_Form'!AE2),L190)</f>
        <v>6</v>
      </c>
      <c r="S190" s="1">
        <f>R190*H190</f>
        <v>0</v>
      </c>
    </row>
    <row r="191" spans="1:1025">
      <c r="A191" s="1" t="s">
        <v>71</v>
      </c>
      <c r="B191" s="1" t="s">
        <v>686</v>
      </c>
      <c r="C191" s="1" t="s">
        <v>94</v>
      </c>
      <c r="D191" s="1">
        <v>0.0</v>
      </c>
      <c r="E191" s="1" t="s">
        <v>878</v>
      </c>
      <c r="F191" s="1">
        <v>13772</v>
      </c>
      <c r="H191" s="1">
        <f>SUM((SUM('Order_Form'!J46)*1))</f>
        <v>0</v>
      </c>
      <c r="I191" s="1" t="s">
        <v>692</v>
      </c>
      <c r="L191" s="1">
        <v>5.75</v>
      </c>
      <c r="M191" s="1">
        <v>6.0</v>
      </c>
      <c r="N191" s="1">
        <v>5.75</v>
      </c>
      <c r="O191" s="1">
        <v>5.5</v>
      </c>
      <c r="P191" s="1">
        <v>5.25</v>
      </c>
      <c r="Q191" s="1">
        <v>5.0</v>
      </c>
      <c r="R191" s="1">
        <f>IF(INDEX(M191:Q191,0,'Order_Form'!AE2)&gt;0,INDEX(M191:Q191,0,'Order_Form'!AE2),L191)</f>
        <v>6</v>
      </c>
      <c r="S191" s="1">
        <f>R191*H191</f>
        <v>0</v>
      </c>
    </row>
    <row r="192" spans="1:1025">
      <c r="A192" s="1" t="s">
        <v>71</v>
      </c>
      <c r="B192" s="1" t="s">
        <v>686</v>
      </c>
      <c r="C192" s="1" t="s">
        <v>95</v>
      </c>
      <c r="D192" s="1">
        <v>188.0</v>
      </c>
      <c r="E192" s="1" t="s">
        <v>879</v>
      </c>
      <c r="F192" s="1">
        <v>6639</v>
      </c>
      <c r="G192" s="1">
        <v>6638</v>
      </c>
      <c r="H192" s="1">
        <f>SUM((SUM('Order_Form'!L47)*1))</f>
        <v>0</v>
      </c>
      <c r="I192" s="1" t="s">
        <v>688</v>
      </c>
      <c r="J192" s="1" t="s">
        <v>59</v>
      </c>
      <c r="L192" s="1">
        <v>5.75</v>
      </c>
      <c r="M192" s="1">
        <v>6.0</v>
      </c>
      <c r="N192" s="1">
        <v>5.75</v>
      </c>
      <c r="O192" s="1">
        <v>5.5</v>
      </c>
      <c r="P192" s="1">
        <v>5.25</v>
      </c>
      <c r="Q192" s="1">
        <v>5.0</v>
      </c>
      <c r="R192" s="1">
        <f>IF(INDEX(M192:Q192,0,'Order_Form'!AE2)&gt;0,INDEX(M192:Q192,0,'Order_Form'!AE2),L192)</f>
        <v>6</v>
      </c>
      <c r="S192" s="1">
        <f>R192*H192</f>
        <v>0</v>
      </c>
    </row>
    <row r="193" spans="1:1025">
      <c r="A193" s="1" t="s">
        <v>71</v>
      </c>
      <c r="B193" s="1" t="s">
        <v>686</v>
      </c>
      <c r="C193" s="1" t="s">
        <v>95</v>
      </c>
      <c r="D193" s="1">
        <v>406.0</v>
      </c>
      <c r="E193" s="1" t="s">
        <v>880</v>
      </c>
      <c r="F193" s="1">
        <v>6641</v>
      </c>
      <c r="G193" s="1">
        <v>6638</v>
      </c>
      <c r="H193" s="1">
        <f>SUM((SUM('Order_Form'!O47)*1))</f>
        <v>0</v>
      </c>
      <c r="I193" s="1" t="s">
        <v>688</v>
      </c>
      <c r="J193" s="1" t="s">
        <v>62</v>
      </c>
      <c r="L193" s="1">
        <v>5.75</v>
      </c>
      <c r="M193" s="1">
        <v>6.0</v>
      </c>
      <c r="N193" s="1">
        <v>5.75</v>
      </c>
      <c r="O193" s="1">
        <v>5.5</v>
      </c>
      <c r="P193" s="1">
        <v>5.25</v>
      </c>
      <c r="Q193" s="1">
        <v>5.0</v>
      </c>
      <c r="R193" s="1">
        <f>IF(INDEX(M193:Q193,0,'Order_Form'!AE2)&gt;0,INDEX(M193:Q193,0,'Order_Form'!AE2),L193)</f>
        <v>6</v>
      </c>
      <c r="S193" s="1">
        <f>R193*H193</f>
        <v>0</v>
      </c>
    </row>
    <row r="194" spans="1:1025">
      <c r="A194" s="1" t="s">
        <v>71</v>
      </c>
      <c r="B194" s="1" t="s">
        <v>686</v>
      </c>
      <c r="C194" s="1" t="s">
        <v>95</v>
      </c>
      <c r="D194" s="1">
        <v>303.0</v>
      </c>
      <c r="E194" s="1" t="s">
        <v>881</v>
      </c>
      <c r="F194" s="1">
        <v>6642</v>
      </c>
      <c r="G194" s="1">
        <v>6638</v>
      </c>
      <c r="H194" s="1">
        <f>SUM((SUM('Order_Form'!P47)*1))</f>
        <v>0</v>
      </c>
      <c r="I194" s="1" t="s">
        <v>688</v>
      </c>
      <c r="J194" s="1" t="s">
        <v>63</v>
      </c>
      <c r="L194" s="1">
        <v>5.75</v>
      </c>
      <c r="M194" s="1">
        <v>6.0</v>
      </c>
      <c r="N194" s="1">
        <v>5.75</v>
      </c>
      <c r="O194" s="1">
        <v>5.5</v>
      </c>
      <c r="P194" s="1">
        <v>5.25</v>
      </c>
      <c r="Q194" s="1">
        <v>5.0</v>
      </c>
      <c r="R194" s="1">
        <f>IF(INDEX(M194:Q194,0,'Order_Form'!AE2)&gt;0,INDEX(M194:Q194,0,'Order_Form'!AE2),L194)</f>
        <v>6</v>
      </c>
      <c r="S194" s="1">
        <f>R194*H194</f>
        <v>0</v>
      </c>
    </row>
    <row r="195" spans="1:1025">
      <c r="A195" s="1" t="s">
        <v>71</v>
      </c>
      <c r="B195" s="1" t="s">
        <v>686</v>
      </c>
      <c r="C195" s="1" t="s">
        <v>95</v>
      </c>
      <c r="D195" s="1">
        <v>372.0</v>
      </c>
      <c r="E195" s="1" t="s">
        <v>882</v>
      </c>
      <c r="F195" s="1">
        <v>6643</v>
      </c>
      <c r="G195" s="1">
        <v>6638</v>
      </c>
      <c r="H195" s="1">
        <f>SUM((SUM('Order_Form'!Q47)*1))</f>
        <v>0</v>
      </c>
      <c r="I195" s="1" t="s">
        <v>688</v>
      </c>
      <c r="J195" s="1" t="s">
        <v>64</v>
      </c>
      <c r="L195" s="1">
        <v>5.75</v>
      </c>
      <c r="M195" s="1">
        <v>6.0</v>
      </c>
      <c r="N195" s="1">
        <v>5.75</v>
      </c>
      <c r="O195" s="1">
        <v>5.5</v>
      </c>
      <c r="P195" s="1">
        <v>5.25</v>
      </c>
      <c r="Q195" s="1">
        <v>5.0</v>
      </c>
      <c r="R195" s="1">
        <f>IF(INDEX(M195:Q195,0,'Order_Form'!AE2)&gt;0,INDEX(M195:Q195,0,'Order_Form'!AE2),L195)</f>
        <v>6</v>
      </c>
      <c r="S195" s="1">
        <f>R195*H195</f>
        <v>0</v>
      </c>
    </row>
    <row r="196" spans="1:1025">
      <c r="A196" s="1" t="s">
        <v>71</v>
      </c>
      <c r="B196" s="1" t="s">
        <v>686</v>
      </c>
      <c r="C196" s="1" t="s">
        <v>95</v>
      </c>
      <c r="D196" s="1">
        <v>1.0</v>
      </c>
      <c r="E196" s="1" t="s">
        <v>883</v>
      </c>
      <c r="F196" s="1">
        <v>6851</v>
      </c>
      <c r="G196" s="1">
        <v>6638</v>
      </c>
      <c r="H196" s="1">
        <f>SUM((SUM('Order_Form'!K47)*1))</f>
        <v>0</v>
      </c>
      <c r="I196" s="1" t="s">
        <v>688</v>
      </c>
      <c r="J196" s="1" t="s">
        <v>58</v>
      </c>
      <c r="L196" s="1">
        <v>5.75</v>
      </c>
      <c r="M196" s="1">
        <v>6.0</v>
      </c>
      <c r="N196" s="1">
        <v>5.75</v>
      </c>
      <c r="O196" s="1">
        <v>5.5</v>
      </c>
      <c r="P196" s="1">
        <v>5.25</v>
      </c>
      <c r="Q196" s="1">
        <v>5.0</v>
      </c>
      <c r="R196" s="1">
        <f>IF(INDEX(M196:Q196,0,'Order_Form'!AE2)&gt;0,INDEX(M196:Q196,0,'Order_Form'!AE2),L196)</f>
        <v>6</v>
      </c>
      <c r="S196" s="1">
        <f>R196*H196</f>
        <v>0</v>
      </c>
    </row>
    <row r="197" spans="1:1025">
      <c r="A197" s="1" t="s">
        <v>71</v>
      </c>
      <c r="B197" s="1" t="s">
        <v>686</v>
      </c>
      <c r="C197" s="1" t="s">
        <v>95</v>
      </c>
      <c r="D197" s="1">
        <v>59.0</v>
      </c>
      <c r="E197" s="1" t="s">
        <v>884</v>
      </c>
      <c r="F197" s="1">
        <v>16765</v>
      </c>
      <c r="G197" s="1">
        <v>6638</v>
      </c>
      <c r="H197" s="1">
        <f>SUM((SUM('Order_Form'!N47)*1))</f>
        <v>0</v>
      </c>
      <c r="I197" s="1" t="s">
        <v>688</v>
      </c>
      <c r="J197" s="1" t="s">
        <v>61</v>
      </c>
      <c r="L197" s="1">
        <v>5.75</v>
      </c>
      <c r="M197" s="1">
        <v>6.0</v>
      </c>
      <c r="N197" s="1">
        <v>5.75</v>
      </c>
      <c r="O197" s="1">
        <v>5.5</v>
      </c>
      <c r="P197" s="1">
        <v>5.25</v>
      </c>
      <c r="Q197" s="1">
        <v>5.0</v>
      </c>
      <c r="R197" s="1">
        <f>IF(INDEX(M197:Q197,0,'Order_Form'!AE2)&gt;0,INDEX(M197:Q197,0,'Order_Form'!AE2),L197)</f>
        <v>6</v>
      </c>
      <c r="S197" s="1">
        <f>R197*H197</f>
        <v>0</v>
      </c>
    </row>
    <row r="198" spans="1:1025">
      <c r="A198" s="1" t="s">
        <v>71</v>
      </c>
      <c r="B198" s="1" t="s">
        <v>686</v>
      </c>
      <c r="C198" s="1" t="s">
        <v>95</v>
      </c>
      <c r="D198" s="1">
        <v>80.0</v>
      </c>
      <c r="E198" s="1" t="s">
        <v>885</v>
      </c>
      <c r="F198" s="1">
        <v>16766</v>
      </c>
      <c r="G198" s="1">
        <v>6638</v>
      </c>
      <c r="H198" s="1">
        <f>SUM((SUM('Order_Form'!M47)*1))</f>
        <v>0</v>
      </c>
      <c r="I198" s="1" t="s">
        <v>688</v>
      </c>
      <c r="J198" s="1" t="s">
        <v>60</v>
      </c>
      <c r="L198" s="1">
        <v>5.75</v>
      </c>
      <c r="M198" s="1">
        <v>6.0</v>
      </c>
      <c r="N198" s="1">
        <v>5.75</v>
      </c>
      <c r="O198" s="1">
        <v>5.5</v>
      </c>
      <c r="P198" s="1">
        <v>5.25</v>
      </c>
      <c r="Q198" s="1">
        <v>5.0</v>
      </c>
      <c r="R198" s="1">
        <f>IF(INDEX(M198:Q198,0,'Order_Form'!AE2)&gt;0,INDEX(M198:Q198,0,'Order_Form'!AE2),L198)</f>
        <v>6</v>
      </c>
      <c r="S198" s="1">
        <f>R198*H198</f>
        <v>0</v>
      </c>
    </row>
    <row r="199" spans="1:1025">
      <c r="A199" s="1" t="s">
        <v>71</v>
      </c>
      <c r="B199" s="1" t="s">
        <v>686</v>
      </c>
      <c r="C199" s="1" t="s">
        <v>95</v>
      </c>
      <c r="D199" s="1">
        <v>0.0</v>
      </c>
      <c r="E199" s="1" t="s">
        <v>886</v>
      </c>
      <c r="F199" s="1">
        <v>6638</v>
      </c>
      <c r="H199" s="1">
        <f>SUM((SUM('Order_Form'!J47)*1))</f>
        <v>0</v>
      </c>
      <c r="I199" s="1" t="s">
        <v>692</v>
      </c>
      <c r="L199" s="1">
        <v>5.75</v>
      </c>
      <c r="M199" s="1">
        <v>6.0</v>
      </c>
      <c r="N199" s="1">
        <v>5.75</v>
      </c>
      <c r="O199" s="1">
        <v>5.5</v>
      </c>
      <c r="P199" s="1">
        <v>5.25</v>
      </c>
      <c r="Q199" s="1">
        <v>5.0</v>
      </c>
      <c r="R199" s="1">
        <f>IF(INDEX(M199:Q199,0,'Order_Form'!AE2)&gt;0,INDEX(M199:Q199,0,'Order_Form'!AE2),L199)</f>
        <v>6</v>
      </c>
      <c r="S199" s="1">
        <f>R199*H199</f>
        <v>0</v>
      </c>
    </row>
    <row r="200" spans="1:1025">
      <c r="A200" s="1" t="s">
        <v>71</v>
      </c>
      <c r="B200" s="1" t="s">
        <v>686</v>
      </c>
      <c r="C200" s="1" t="s">
        <v>96</v>
      </c>
      <c r="D200" s="1">
        <v>579.0</v>
      </c>
      <c r="E200" s="1" t="s">
        <v>887</v>
      </c>
      <c r="F200" s="1">
        <v>6645</v>
      </c>
      <c r="G200" s="1">
        <v>6644</v>
      </c>
      <c r="H200" s="1">
        <f>SUM((SUM('Order_Form'!L48)*1))</f>
        <v>0</v>
      </c>
      <c r="I200" s="1" t="s">
        <v>688</v>
      </c>
      <c r="J200" s="1" t="s">
        <v>59</v>
      </c>
      <c r="L200" s="1">
        <v>5.75</v>
      </c>
      <c r="M200" s="1">
        <v>6.0</v>
      </c>
      <c r="N200" s="1">
        <v>5.75</v>
      </c>
      <c r="O200" s="1">
        <v>5.5</v>
      </c>
      <c r="P200" s="1">
        <v>5.25</v>
      </c>
      <c r="Q200" s="1">
        <v>5.0</v>
      </c>
      <c r="R200" s="1">
        <f>IF(INDEX(M200:Q200,0,'Order_Form'!AE2)&gt;0,INDEX(M200:Q200,0,'Order_Form'!AE2),L200)</f>
        <v>6</v>
      </c>
      <c r="S200" s="1">
        <f>R200*H200</f>
        <v>0</v>
      </c>
    </row>
    <row r="201" spans="1:1025">
      <c r="A201" s="1" t="s">
        <v>71</v>
      </c>
      <c r="B201" s="1" t="s">
        <v>686</v>
      </c>
      <c r="C201" s="1" t="s">
        <v>96</v>
      </c>
      <c r="D201" s="1">
        <v>680.0</v>
      </c>
      <c r="E201" s="1" t="s">
        <v>888</v>
      </c>
      <c r="F201" s="1">
        <v>6647</v>
      </c>
      <c r="G201" s="1">
        <v>6644</v>
      </c>
      <c r="H201" s="1">
        <f>SUM((SUM('Order_Form'!O48)*1))</f>
        <v>0</v>
      </c>
      <c r="I201" s="1" t="s">
        <v>688</v>
      </c>
      <c r="J201" s="1" t="s">
        <v>62</v>
      </c>
      <c r="L201" s="1">
        <v>5.75</v>
      </c>
      <c r="M201" s="1">
        <v>6.0</v>
      </c>
      <c r="N201" s="1">
        <v>5.75</v>
      </c>
      <c r="O201" s="1">
        <v>5.5</v>
      </c>
      <c r="P201" s="1">
        <v>5.25</v>
      </c>
      <c r="Q201" s="1">
        <v>5.0</v>
      </c>
      <c r="R201" s="1">
        <f>IF(INDEX(M201:Q201,0,'Order_Form'!AE2)&gt;0,INDEX(M201:Q201,0,'Order_Form'!AE2),L201)</f>
        <v>6</v>
      </c>
      <c r="S201" s="1">
        <f>R201*H201</f>
        <v>0</v>
      </c>
    </row>
    <row r="202" spans="1:1025">
      <c r="A202" s="1" t="s">
        <v>71</v>
      </c>
      <c r="B202" s="1" t="s">
        <v>686</v>
      </c>
      <c r="C202" s="1" t="s">
        <v>96</v>
      </c>
      <c r="D202" s="1">
        <v>581.0</v>
      </c>
      <c r="E202" s="1" t="s">
        <v>889</v>
      </c>
      <c r="F202" s="1">
        <v>6648</v>
      </c>
      <c r="G202" s="1">
        <v>6644</v>
      </c>
      <c r="H202" s="1">
        <f>SUM((SUM('Order_Form'!P48)*1))</f>
        <v>0</v>
      </c>
      <c r="I202" s="1" t="s">
        <v>688</v>
      </c>
      <c r="J202" s="1" t="s">
        <v>63</v>
      </c>
      <c r="L202" s="1">
        <v>5.75</v>
      </c>
      <c r="M202" s="1">
        <v>6.0</v>
      </c>
      <c r="N202" s="1">
        <v>5.75</v>
      </c>
      <c r="O202" s="1">
        <v>5.5</v>
      </c>
      <c r="P202" s="1">
        <v>5.25</v>
      </c>
      <c r="Q202" s="1">
        <v>5.0</v>
      </c>
      <c r="R202" s="1">
        <f>IF(INDEX(M202:Q202,0,'Order_Form'!AE2)&gt;0,INDEX(M202:Q202,0,'Order_Form'!AE2),L202)</f>
        <v>6</v>
      </c>
      <c r="S202" s="1">
        <f>R202*H202</f>
        <v>0</v>
      </c>
    </row>
    <row r="203" spans="1:1025">
      <c r="A203" s="1" t="s">
        <v>71</v>
      </c>
      <c r="B203" s="1" t="s">
        <v>686</v>
      </c>
      <c r="C203" s="1" t="s">
        <v>96</v>
      </c>
      <c r="D203" s="1">
        <v>656.0</v>
      </c>
      <c r="E203" s="1" t="s">
        <v>890</v>
      </c>
      <c r="F203" s="1">
        <v>6649</v>
      </c>
      <c r="G203" s="1">
        <v>6644</v>
      </c>
      <c r="H203" s="1">
        <f>SUM((SUM('Order_Form'!Q48)*1))</f>
        <v>0</v>
      </c>
      <c r="I203" s="1" t="s">
        <v>688</v>
      </c>
      <c r="J203" s="1" t="s">
        <v>64</v>
      </c>
      <c r="L203" s="1">
        <v>5.75</v>
      </c>
      <c r="M203" s="1">
        <v>6.0</v>
      </c>
      <c r="N203" s="1">
        <v>5.75</v>
      </c>
      <c r="O203" s="1">
        <v>5.5</v>
      </c>
      <c r="P203" s="1">
        <v>5.25</v>
      </c>
      <c r="Q203" s="1">
        <v>5.0</v>
      </c>
      <c r="R203" s="1">
        <f>IF(INDEX(M203:Q203,0,'Order_Form'!AE2)&gt;0,INDEX(M203:Q203,0,'Order_Form'!AE2),L203)</f>
        <v>6</v>
      </c>
      <c r="S203" s="1">
        <f>R203*H203</f>
        <v>0</v>
      </c>
    </row>
    <row r="204" spans="1:1025">
      <c r="A204" s="1" t="s">
        <v>71</v>
      </c>
      <c r="B204" s="1" t="s">
        <v>686</v>
      </c>
      <c r="C204" s="1" t="s">
        <v>96</v>
      </c>
      <c r="D204" s="1">
        <v>427.0</v>
      </c>
      <c r="E204" s="1" t="s">
        <v>891</v>
      </c>
      <c r="F204" s="1">
        <v>13839</v>
      </c>
      <c r="G204" s="1">
        <v>6644</v>
      </c>
      <c r="H204" s="1">
        <f>SUM((SUM('Order_Form'!K48)*1))</f>
        <v>0</v>
      </c>
      <c r="I204" s="1" t="s">
        <v>688</v>
      </c>
      <c r="J204" s="1" t="s">
        <v>58</v>
      </c>
      <c r="L204" s="1">
        <v>5.75</v>
      </c>
      <c r="M204" s="1">
        <v>6.0</v>
      </c>
      <c r="N204" s="1">
        <v>5.75</v>
      </c>
      <c r="O204" s="1">
        <v>5.5</v>
      </c>
      <c r="P204" s="1">
        <v>5.25</v>
      </c>
      <c r="Q204" s="1">
        <v>5.0</v>
      </c>
      <c r="R204" s="1">
        <f>IF(INDEX(M204:Q204,0,'Order_Form'!AE2)&gt;0,INDEX(M204:Q204,0,'Order_Form'!AE2),L204)</f>
        <v>6</v>
      </c>
      <c r="S204" s="1">
        <f>R204*H204</f>
        <v>0</v>
      </c>
    </row>
    <row r="205" spans="1:1025">
      <c r="A205" s="1" t="s">
        <v>71</v>
      </c>
      <c r="B205" s="1" t="s">
        <v>686</v>
      </c>
      <c r="C205" s="1" t="s">
        <v>96</v>
      </c>
      <c r="D205" s="1">
        <v>382.0</v>
      </c>
      <c r="E205" s="1" t="s">
        <v>892</v>
      </c>
      <c r="F205" s="1">
        <v>16561</v>
      </c>
      <c r="G205" s="1">
        <v>6644</v>
      </c>
      <c r="H205" s="1">
        <f>SUM((SUM('Order_Form'!N48)*1))</f>
        <v>0</v>
      </c>
      <c r="I205" s="1" t="s">
        <v>688</v>
      </c>
      <c r="J205" s="1" t="s">
        <v>61</v>
      </c>
      <c r="L205" s="1">
        <v>5.75</v>
      </c>
      <c r="M205" s="1">
        <v>6.0</v>
      </c>
      <c r="N205" s="1">
        <v>5.75</v>
      </c>
      <c r="O205" s="1">
        <v>5.5</v>
      </c>
      <c r="P205" s="1">
        <v>5.25</v>
      </c>
      <c r="Q205" s="1">
        <v>5.0</v>
      </c>
      <c r="R205" s="1">
        <f>IF(INDEX(M205:Q205,0,'Order_Form'!AE2)&gt;0,INDEX(M205:Q205,0,'Order_Form'!AE2),L205)</f>
        <v>6</v>
      </c>
      <c r="S205" s="1">
        <f>R205*H205</f>
        <v>0</v>
      </c>
    </row>
    <row r="206" spans="1:1025">
      <c r="A206" s="1" t="s">
        <v>71</v>
      </c>
      <c r="B206" s="1" t="s">
        <v>686</v>
      </c>
      <c r="C206" s="1" t="s">
        <v>96</v>
      </c>
      <c r="D206" s="1">
        <v>0.0</v>
      </c>
      <c r="E206" s="1" t="s">
        <v>893</v>
      </c>
      <c r="F206" s="1">
        <v>16562</v>
      </c>
      <c r="G206" s="1">
        <v>6644</v>
      </c>
      <c r="H206" s="1">
        <f>SUM((SUM('Order_Form'!M48)*1))</f>
        <v>0</v>
      </c>
      <c r="I206" s="1" t="s">
        <v>688</v>
      </c>
      <c r="J206" s="1" t="s">
        <v>60</v>
      </c>
      <c r="L206" s="1">
        <v>5.75</v>
      </c>
      <c r="M206" s="1">
        <v>6.0</v>
      </c>
      <c r="N206" s="1">
        <v>5.75</v>
      </c>
      <c r="O206" s="1">
        <v>5.5</v>
      </c>
      <c r="P206" s="1">
        <v>5.25</v>
      </c>
      <c r="Q206" s="1">
        <v>5.0</v>
      </c>
      <c r="R206" s="1">
        <f>IF(INDEX(M206:Q206,0,'Order_Form'!AE2)&gt;0,INDEX(M206:Q206,0,'Order_Form'!AE2),L206)</f>
        <v>6</v>
      </c>
      <c r="S206" s="1">
        <f>R206*H206</f>
        <v>0</v>
      </c>
    </row>
    <row r="207" spans="1:1025">
      <c r="A207" s="1" t="s">
        <v>71</v>
      </c>
      <c r="B207" s="1" t="s">
        <v>686</v>
      </c>
      <c r="C207" s="1" t="s">
        <v>96</v>
      </c>
      <c r="D207" s="1">
        <v>0.0</v>
      </c>
      <c r="E207" s="1" t="s">
        <v>894</v>
      </c>
      <c r="F207" s="1">
        <v>6644</v>
      </c>
      <c r="H207" s="1">
        <f>SUM((SUM('Order_Form'!J48)*1))</f>
        <v>0</v>
      </c>
      <c r="I207" s="1" t="s">
        <v>692</v>
      </c>
      <c r="L207" s="1">
        <v>5.75</v>
      </c>
      <c r="M207" s="1">
        <v>6.0</v>
      </c>
      <c r="N207" s="1">
        <v>5.75</v>
      </c>
      <c r="O207" s="1">
        <v>5.5</v>
      </c>
      <c r="P207" s="1">
        <v>5.25</v>
      </c>
      <c r="Q207" s="1">
        <v>5.0</v>
      </c>
      <c r="R207" s="1">
        <f>IF(INDEX(M207:Q207,0,'Order_Form'!AE2)&gt;0,INDEX(M207:Q207,0,'Order_Form'!AE2),L207)</f>
        <v>6</v>
      </c>
      <c r="S207" s="1">
        <f>R207*H207</f>
        <v>0</v>
      </c>
    </row>
    <row r="208" spans="1:1025">
      <c r="A208" s="1" t="s">
        <v>71</v>
      </c>
      <c r="B208" s="1" t="s">
        <v>686</v>
      </c>
      <c r="C208" s="1" t="s">
        <v>97</v>
      </c>
      <c r="D208" s="1">
        <v>384.0</v>
      </c>
      <c r="E208" s="1" t="s">
        <v>895</v>
      </c>
      <c r="F208" s="1">
        <v>6651</v>
      </c>
      <c r="G208" s="1">
        <v>6650</v>
      </c>
      <c r="H208" s="1">
        <f>SUM((SUM('Order_Form'!K49)*1))</f>
        <v>0</v>
      </c>
      <c r="I208" s="1" t="s">
        <v>688</v>
      </c>
      <c r="J208" s="1" t="s">
        <v>58</v>
      </c>
      <c r="L208" s="1">
        <v>5.75</v>
      </c>
      <c r="M208" s="1">
        <v>6.0</v>
      </c>
      <c r="N208" s="1">
        <v>5.75</v>
      </c>
      <c r="O208" s="1">
        <v>5.5</v>
      </c>
      <c r="P208" s="1">
        <v>5.25</v>
      </c>
      <c r="Q208" s="1">
        <v>5.0</v>
      </c>
      <c r="R208" s="1">
        <f>IF(INDEX(M208:Q208,0,'Order_Form'!AE2)&gt;0,INDEX(M208:Q208,0,'Order_Form'!AE2),L208)</f>
        <v>6</v>
      </c>
      <c r="S208" s="1">
        <f>R208*H208</f>
        <v>0</v>
      </c>
    </row>
    <row r="209" spans="1:1025">
      <c r="A209" s="1" t="s">
        <v>71</v>
      </c>
      <c r="B209" s="1" t="s">
        <v>686</v>
      </c>
      <c r="C209" s="1" t="s">
        <v>97</v>
      </c>
      <c r="D209" s="1">
        <v>410.0</v>
      </c>
      <c r="E209" s="1" t="s">
        <v>896</v>
      </c>
      <c r="F209" s="1">
        <v>6652</v>
      </c>
      <c r="G209" s="1">
        <v>6650</v>
      </c>
      <c r="H209" s="1">
        <f>SUM((SUM('Order_Form'!L49)*1))</f>
        <v>0</v>
      </c>
      <c r="I209" s="1" t="s">
        <v>688</v>
      </c>
      <c r="J209" s="1" t="s">
        <v>59</v>
      </c>
      <c r="L209" s="1">
        <v>5.75</v>
      </c>
      <c r="M209" s="1">
        <v>6.0</v>
      </c>
      <c r="N209" s="1">
        <v>5.75</v>
      </c>
      <c r="O209" s="1">
        <v>5.5</v>
      </c>
      <c r="P209" s="1">
        <v>5.25</v>
      </c>
      <c r="Q209" s="1">
        <v>5.0</v>
      </c>
      <c r="R209" s="1">
        <f>IF(INDEX(M209:Q209,0,'Order_Form'!AE2)&gt;0,INDEX(M209:Q209,0,'Order_Form'!AE2),L209)</f>
        <v>6</v>
      </c>
      <c r="S209" s="1">
        <f>R209*H209</f>
        <v>0</v>
      </c>
    </row>
    <row r="210" spans="1:1025">
      <c r="A210" s="1" t="s">
        <v>71</v>
      </c>
      <c r="B210" s="1" t="s">
        <v>686</v>
      </c>
      <c r="C210" s="1" t="s">
        <v>97</v>
      </c>
      <c r="D210" s="1">
        <v>628.0</v>
      </c>
      <c r="E210" s="1" t="s">
        <v>897</v>
      </c>
      <c r="F210" s="1">
        <v>6654</v>
      </c>
      <c r="G210" s="1">
        <v>6650</v>
      </c>
      <c r="H210" s="1">
        <f>SUM((SUM('Order_Form'!O49)*1))</f>
        <v>0</v>
      </c>
      <c r="I210" s="1" t="s">
        <v>688</v>
      </c>
      <c r="J210" s="1" t="s">
        <v>62</v>
      </c>
      <c r="L210" s="1">
        <v>5.75</v>
      </c>
      <c r="M210" s="1">
        <v>6.0</v>
      </c>
      <c r="N210" s="1">
        <v>5.75</v>
      </c>
      <c r="O210" s="1">
        <v>5.5</v>
      </c>
      <c r="P210" s="1">
        <v>5.25</v>
      </c>
      <c r="Q210" s="1">
        <v>5.0</v>
      </c>
      <c r="R210" s="1">
        <f>IF(INDEX(M210:Q210,0,'Order_Form'!AE2)&gt;0,INDEX(M210:Q210,0,'Order_Form'!AE2),L210)</f>
        <v>6</v>
      </c>
      <c r="S210" s="1">
        <f>R210*H210</f>
        <v>0</v>
      </c>
    </row>
    <row r="211" spans="1:1025">
      <c r="A211" s="1" t="s">
        <v>71</v>
      </c>
      <c r="B211" s="1" t="s">
        <v>686</v>
      </c>
      <c r="C211" s="1" t="s">
        <v>97</v>
      </c>
      <c r="D211" s="1">
        <v>463.0</v>
      </c>
      <c r="E211" s="1" t="s">
        <v>898</v>
      </c>
      <c r="F211" s="1">
        <v>6655</v>
      </c>
      <c r="G211" s="1">
        <v>6650</v>
      </c>
      <c r="H211" s="1">
        <f>SUM((SUM('Order_Form'!P49)*1))</f>
        <v>0</v>
      </c>
      <c r="I211" s="1" t="s">
        <v>688</v>
      </c>
      <c r="J211" s="1" t="s">
        <v>63</v>
      </c>
      <c r="L211" s="1">
        <v>5.75</v>
      </c>
      <c r="M211" s="1">
        <v>6.0</v>
      </c>
      <c r="N211" s="1">
        <v>5.75</v>
      </c>
      <c r="O211" s="1">
        <v>5.5</v>
      </c>
      <c r="P211" s="1">
        <v>5.25</v>
      </c>
      <c r="Q211" s="1">
        <v>5.0</v>
      </c>
      <c r="R211" s="1">
        <f>IF(INDEX(M211:Q211,0,'Order_Form'!AE2)&gt;0,INDEX(M211:Q211,0,'Order_Form'!AE2),L211)</f>
        <v>6</v>
      </c>
      <c r="S211" s="1">
        <f>R211*H211</f>
        <v>0</v>
      </c>
    </row>
    <row r="212" spans="1:1025">
      <c r="A212" s="1" t="s">
        <v>71</v>
      </c>
      <c r="B212" s="1" t="s">
        <v>686</v>
      </c>
      <c r="C212" s="1" t="s">
        <v>97</v>
      </c>
      <c r="D212" s="1">
        <v>1323.0</v>
      </c>
      <c r="E212" s="1" t="s">
        <v>899</v>
      </c>
      <c r="F212" s="1">
        <v>6656</v>
      </c>
      <c r="G212" s="1">
        <v>6650</v>
      </c>
      <c r="H212" s="1">
        <f>SUM((SUM('Order_Form'!Q49)*1))</f>
        <v>0</v>
      </c>
      <c r="I212" s="1" t="s">
        <v>688</v>
      </c>
      <c r="J212" s="1" t="s">
        <v>64</v>
      </c>
      <c r="L212" s="1">
        <v>5.75</v>
      </c>
      <c r="M212" s="1">
        <v>6.0</v>
      </c>
      <c r="N212" s="1">
        <v>5.75</v>
      </c>
      <c r="O212" s="1">
        <v>5.5</v>
      </c>
      <c r="P212" s="1">
        <v>5.25</v>
      </c>
      <c r="Q212" s="1">
        <v>5.0</v>
      </c>
      <c r="R212" s="1">
        <f>IF(INDEX(M212:Q212,0,'Order_Form'!AE2)&gt;0,INDEX(M212:Q212,0,'Order_Form'!AE2),L212)</f>
        <v>6</v>
      </c>
      <c r="S212" s="1">
        <f>R212*H212</f>
        <v>0</v>
      </c>
    </row>
    <row r="213" spans="1:1025">
      <c r="A213" s="1" t="s">
        <v>71</v>
      </c>
      <c r="B213" s="1" t="s">
        <v>686</v>
      </c>
      <c r="C213" s="1" t="s">
        <v>97</v>
      </c>
      <c r="D213" s="1">
        <v>477.0</v>
      </c>
      <c r="E213" s="1" t="s">
        <v>900</v>
      </c>
      <c r="F213" s="1">
        <v>16563</v>
      </c>
      <c r="G213" s="1">
        <v>6650</v>
      </c>
      <c r="H213" s="1">
        <f>SUM((SUM('Order_Form'!N49)*1))</f>
        <v>0</v>
      </c>
      <c r="I213" s="1" t="s">
        <v>688</v>
      </c>
      <c r="J213" s="1" t="s">
        <v>61</v>
      </c>
      <c r="L213" s="1">
        <v>5.75</v>
      </c>
      <c r="M213" s="1">
        <v>6.0</v>
      </c>
      <c r="N213" s="1">
        <v>5.75</v>
      </c>
      <c r="O213" s="1">
        <v>5.5</v>
      </c>
      <c r="P213" s="1">
        <v>5.25</v>
      </c>
      <c r="Q213" s="1">
        <v>5.0</v>
      </c>
      <c r="R213" s="1">
        <f>IF(INDEX(M213:Q213,0,'Order_Form'!AE2)&gt;0,INDEX(M213:Q213,0,'Order_Form'!AE2),L213)</f>
        <v>6</v>
      </c>
      <c r="S213" s="1">
        <f>R213*H213</f>
        <v>0</v>
      </c>
    </row>
    <row r="214" spans="1:1025">
      <c r="A214" s="1" t="s">
        <v>71</v>
      </c>
      <c r="B214" s="1" t="s">
        <v>686</v>
      </c>
      <c r="C214" s="1" t="s">
        <v>97</v>
      </c>
      <c r="D214" s="1">
        <v>36.0</v>
      </c>
      <c r="E214" s="1" t="s">
        <v>901</v>
      </c>
      <c r="F214" s="1">
        <v>16564</v>
      </c>
      <c r="G214" s="1">
        <v>6650</v>
      </c>
      <c r="H214" s="1">
        <f>SUM((SUM('Order_Form'!M49)*1))</f>
        <v>0</v>
      </c>
      <c r="I214" s="1" t="s">
        <v>688</v>
      </c>
      <c r="J214" s="1" t="s">
        <v>60</v>
      </c>
      <c r="L214" s="1">
        <v>5.75</v>
      </c>
      <c r="M214" s="1">
        <v>6.0</v>
      </c>
      <c r="N214" s="1">
        <v>5.75</v>
      </c>
      <c r="O214" s="1">
        <v>5.5</v>
      </c>
      <c r="P214" s="1">
        <v>5.25</v>
      </c>
      <c r="Q214" s="1">
        <v>5.0</v>
      </c>
      <c r="R214" s="1">
        <f>IF(INDEX(M214:Q214,0,'Order_Form'!AE2)&gt;0,INDEX(M214:Q214,0,'Order_Form'!AE2),L214)</f>
        <v>6</v>
      </c>
      <c r="S214" s="1">
        <f>R214*H214</f>
        <v>0</v>
      </c>
    </row>
    <row r="215" spans="1:1025">
      <c r="A215" s="1" t="s">
        <v>71</v>
      </c>
      <c r="B215" s="1" t="s">
        <v>686</v>
      </c>
      <c r="C215" s="1" t="s">
        <v>97</v>
      </c>
      <c r="D215" s="1">
        <v>0.0</v>
      </c>
      <c r="E215" s="1" t="s">
        <v>902</v>
      </c>
      <c r="F215" s="1">
        <v>6650</v>
      </c>
      <c r="H215" s="1">
        <f>SUM((SUM('Order_Form'!J49)*1))</f>
        <v>0</v>
      </c>
      <c r="I215" s="1" t="s">
        <v>692</v>
      </c>
      <c r="L215" s="1">
        <v>5.75</v>
      </c>
      <c r="M215" s="1">
        <v>6.0</v>
      </c>
      <c r="N215" s="1">
        <v>5.75</v>
      </c>
      <c r="O215" s="1">
        <v>5.5</v>
      </c>
      <c r="P215" s="1">
        <v>5.25</v>
      </c>
      <c r="Q215" s="1">
        <v>5.0</v>
      </c>
      <c r="R215" s="1">
        <f>IF(INDEX(M215:Q215,0,'Order_Form'!AE2)&gt;0,INDEX(M215:Q215,0,'Order_Form'!AE2),L215)</f>
        <v>6</v>
      </c>
      <c r="S215" s="1">
        <f>R215*H215</f>
        <v>0</v>
      </c>
    </row>
    <row r="216" spans="1:1025">
      <c r="A216" s="1" t="s">
        <v>71</v>
      </c>
      <c r="B216" s="1" t="s">
        <v>686</v>
      </c>
      <c r="C216" s="1" t="s">
        <v>98</v>
      </c>
      <c r="D216" s="1">
        <v>125.0</v>
      </c>
      <c r="E216" s="1" t="s">
        <v>903</v>
      </c>
      <c r="F216" s="1">
        <v>6658</v>
      </c>
      <c r="G216" s="1">
        <v>6657</v>
      </c>
      <c r="H216" s="1">
        <f>SUM((SUM('Order_Form'!L50)*1))</f>
        <v>0</v>
      </c>
      <c r="I216" s="1" t="s">
        <v>688</v>
      </c>
      <c r="J216" s="1" t="s">
        <v>59</v>
      </c>
      <c r="L216" s="1">
        <v>5.75</v>
      </c>
      <c r="M216" s="1">
        <v>6.0</v>
      </c>
      <c r="N216" s="1">
        <v>5.75</v>
      </c>
      <c r="O216" s="1">
        <v>5.5</v>
      </c>
      <c r="P216" s="1">
        <v>5.25</v>
      </c>
      <c r="Q216" s="1">
        <v>5.0</v>
      </c>
      <c r="R216" s="1">
        <f>IF(INDEX(M216:Q216,0,'Order_Form'!AE2)&gt;0,INDEX(M216:Q216,0,'Order_Form'!AE2),L216)</f>
        <v>6</v>
      </c>
      <c r="S216" s="1">
        <f>R216*H216</f>
        <v>0</v>
      </c>
    </row>
    <row r="217" spans="1:1025">
      <c r="A217" s="1" t="s">
        <v>71</v>
      </c>
      <c r="B217" s="1" t="s">
        <v>686</v>
      </c>
      <c r="C217" s="1" t="s">
        <v>98</v>
      </c>
      <c r="D217" s="1">
        <v>428.0</v>
      </c>
      <c r="E217" s="1" t="s">
        <v>904</v>
      </c>
      <c r="F217" s="1">
        <v>6660</v>
      </c>
      <c r="G217" s="1">
        <v>6657</v>
      </c>
      <c r="H217" s="1">
        <f>SUM((SUM('Order_Form'!O50)*1))</f>
        <v>0</v>
      </c>
      <c r="I217" s="1" t="s">
        <v>688</v>
      </c>
      <c r="J217" s="1" t="s">
        <v>62</v>
      </c>
      <c r="L217" s="1">
        <v>5.75</v>
      </c>
      <c r="M217" s="1">
        <v>6.0</v>
      </c>
      <c r="N217" s="1">
        <v>5.75</v>
      </c>
      <c r="O217" s="1">
        <v>5.5</v>
      </c>
      <c r="P217" s="1">
        <v>5.25</v>
      </c>
      <c r="Q217" s="1">
        <v>5.0</v>
      </c>
      <c r="R217" s="1">
        <f>IF(INDEX(M217:Q217,0,'Order_Form'!AE2)&gt;0,INDEX(M217:Q217,0,'Order_Form'!AE2),L217)</f>
        <v>6</v>
      </c>
      <c r="S217" s="1">
        <f>R217*H217</f>
        <v>0</v>
      </c>
    </row>
    <row r="218" spans="1:1025">
      <c r="A218" s="1" t="s">
        <v>71</v>
      </c>
      <c r="B218" s="1" t="s">
        <v>686</v>
      </c>
      <c r="C218" s="1" t="s">
        <v>98</v>
      </c>
      <c r="D218" s="1">
        <v>137.0</v>
      </c>
      <c r="E218" s="1" t="s">
        <v>905</v>
      </c>
      <c r="F218" s="1">
        <v>6661</v>
      </c>
      <c r="G218" s="1">
        <v>6657</v>
      </c>
      <c r="H218" s="1">
        <f>SUM((SUM('Order_Form'!P50)*1))</f>
        <v>0</v>
      </c>
      <c r="I218" s="1" t="s">
        <v>688</v>
      </c>
      <c r="J218" s="1" t="s">
        <v>63</v>
      </c>
      <c r="L218" s="1">
        <v>5.75</v>
      </c>
      <c r="M218" s="1">
        <v>6.0</v>
      </c>
      <c r="N218" s="1">
        <v>5.75</v>
      </c>
      <c r="O218" s="1">
        <v>5.5</v>
      </c>
      <c r="P218" s="1">
        <v>5.25</v>
      </c>
      <c r="Q218" s="1">
        <v>5.0</v>
      </c>
      <c r="R218" s="1">
        <f>IF(INDEX(M218:Q218,0,'Order_Form'!AE2)&gt;0,INDEX(M218:Q218,0,'Order_Form'!AE2),L218)</f>
        <v>6</v>
      </c>
      <c r="S218" s="1">
        <f>R218*H218</f>
        <v>0</v>
      </c>
    </row>
    <row r="219" spans="1:1025">
      <c r="A219" s="1" t="s">
        <v>71</v>
      </c>
      <c r="B219" s="1" t="s">
        <v>686</v>
      </c>
      <c r="C219" s="1" t="s">
        <v>98</v>
      </c>
      <c r="D219" s="1">
        <v>114.0</v>
      </c>
      <c r="E219" s="1" t="s">
        <v>906</v>
      </c>
      <c r="F219" s="1">
        <v>6662</v>
      </c>
      <c r="G219" s="1">
        <v>6657</v>
      </c>
      <c r="H219" s="1">
        <f>SUM((SUM('Order_Form'!Q50)*1))</f>
        <v>0</v>
      </c>
      <c r="I219" s="1" t="s">
        <v>688</v>
      </c>
      <c r="J219" s="1" t="s">
        <v>64</v>
      </c>
      <c r="L219" s="1">
        <v>5.75</v>
      </c>
      <c r="M219" s="1">
        <v>6.0</v>
      </c>
      <c r="N219" s="1">
        <v>5.75</v>
      </c>
      <c r="O219" s="1">
        <v>5.5</v>
      </c>
      <c r="P219" s="1">
        <v>5.25</v>
      </c>
      <c r="Q219" s="1">
        <v>5.0</v>
      </c>
      <c r="R219" s="1">
        <f>IF(INDEX(M219:Q219,0,'Order_Form'!AE2)&gt;0,INDEX(M219:Q219,0,'Order_Form'!AE2),L219)</f>
        <v>6</v>
      </c>
      <c r="S219" s="1">
        <f>R219*H219</f>
        <v>0</v>
      </c>
    </row>
    <row r="220" spans="1:1025">
      <c r="A220" s="1" t="s">
        <v>71</v>
      </c>
      <c r="B220" s="1" t="s">
        <v>686</v>
      </c>
      <c r="C220" s="1" t="s">
        <v>98</v>
      </c>
      <c r="D220" s="1">
        <v>0.0</v>
      </c>
      <c r="E220" s="1" t="s">
        <v>907</v>
      </c>
      <c r="F220" s="1">
        <v>14282</v>
      </c>
      <c r="G220" s="1">
        <v>6657</v>
      </c>
      <c r="H220" s="1">
        <f>SUM((SUM('Order_Form'!K50)*1))</f>
        <v>0</v>
      </c>
      <c r="I220" s="1" t="s">
        <v>688</v>
      </c>
      <c r="J220" s="1" t="s">
        <v>58</v>
      </c>
      <c r="L220" s="1">
        <v>5.75</v>
      </c>
      <c r="M220" s="1">
        <v>6.0</v>
      </c>
      <c r="N220" s="1">
        <v>5.75</v>
      </c>
      <c r="O220" s="1">
        <v>5.5</v>
      </c>
      <c r="P220" s="1">
        <v>5.25</v>
      </c>
      <c r="Q220" s="1">
        <v>5.0</v>
      </c>
      <c r="R220" s="1">
        <f>IF(INDEX(M220:Q220,0,'Order_Form'!AE2)&gt;0,INDEX(M220:Q220,0,'Order_Form'!AE2),L220)</f>
        <v>6</v>
      </c>
      <c r="S220" s="1">
        <f>R220*H220</f>
        <v>0</v>
      </c>
    </row>
    <row r="221" spans="1:1025">
      <c r="A221" s="1" t="s">
        <v>71</v>
      </c>
      <c r="B221" s="1" t="s">
        <v>686</v>
      </c>
      <c r="C221" s="1" t="s">
        <v>98</v>
      </c>
      <c r="D221" s="1">
        <v>73.0</v>
      </c>
      <c r="E221" s="1" t="s">
        <v>908</v>
      </c>
      <c r="F221" s="1">
        <v>16485</v>
      </c>
      <c r="G221" s="1">
        <v>6657</v>
      </c>
      <c r="H221" s="1">
        <f>SUM((SUM('Order_Form'!N50)*1))</f>
        <v>0</v>
      </c>
      <c r="I221" s="1" t="s">
        <v>688</v>
      </c>
      <c r="J221" s="1" t="s">
        <v>61</v>
      </c>
      <c r="L221" s="1">
        <v>5.75</v>
      </c>
      <c r="M221" s="1">
        <v>6.0</v>
      </c>
      <c r="N221" s="1">
        <v>5.75</v>
      </c>
      <c r="O221" s="1">
        <v>5.5</v>
      </c>
      <c r="P221" s="1">
        <v>5.25</v>
      </c>
      <c r="Q221" s="1">
        <v>5.0</v>
      </c>
      <c r="R221" s="1">
        <f>IF(INDEX(M221:Q221,0,'Order_Form'!AE2)&gt;0,INDEX(M221:Q221,0,'Order_Form'!AE2),L221)</f>
        <v>6</v>
      </c>
      <c r="S221" s="1">
        <f>R221*H221</f>
        <v>0</v>
      </c>
    </row>
    <row r="222" spans="1:1025">
      <c r="A222" s="1" t="s">
        <v>71</v>
      </c>
      <c r="B222" s="1" t="s">
        <v>686</v>
      </c>
      <c r="C222" s="1" t="s">
        <v>98</v>
      </c>
      <c r="D222" s="1">
        <v>46.0</v>
      </c>
      <c r="E222" s="1" t="s">
        <v>909</v>
      </c>
      <c r="F222" s="1">
        <v>16486</v>
      </c>
      <c r="G222" s="1">
        <v>6657</v>
      </c>
      <c r="H222" s="1">
        <f>SUM((SUM('Order_Form'!M50)*1))</f>
        <v>0</v>
      </c>
      <c r="I222" s="1" t="s">
        <v>688</v>
      </c>
      <c r="J222" s="1" t="s">
        <v>60</v>
      </c>
      <c r="L222" s="1">
        <v>5.75</v>
      </c>
      <c r="M222" s="1">
        <v>6.0</v>
      </c>
      <c r="N222" s="1">
        <v>5.75</v>
      </c>
      <c r="O222" s="1">
        <v>5.5</v>
      </c>
      <c r="P222" s="1">
        <v>5.25</v>
      </c>
      <c r="Q222" s="1">
        <v>5.0</v>
      </c>
      <c r="R222" s="1">
        <f>IF(INDEX(M222:Q222,0,'Order_Form'!AE2)&gt;0,INDEX(M222:Q222,0,'Order_Form'!AE2),L222)</f>
        <v>6</v>
      </c>
      <c r="S222" s="1">
        <f>R222*H222</f>
        <v>0</v>
      </c>
    </row>
    <row r="223" spans="1:1025">
      <c r="A223" s="1" t="s">
        <v>71</v>
      </c>
      <c r="B223" s="1" t="s">
        <v>686</v>
      </c>
      <c r="C223" s="1" t="s">
        <v>98</v>
      </c>
      <c r="D223" s="1">
        <v>0.0</v>
      </c>
      <c r="E223" s="1" t="s">
        <v>910</v>
      </c>
      <c r="F223" s="1">
        <v>6657</v>
      </c>
      <c r="H223" s="1">
        <f>SUM((SUM('Order_Form'!J50)*1))</f>
        <v>0</v>
      </c>
      <c r="I223" s="1" t="s">
        <v>692</v>
      </c>
      <c r="L223" s="1">
        <v>5.75</v>
      </c>
      <c r="M223" s="1">
        <v>6.0</v>
      </c>
      <c r="N223" s="1">
        <v>5.75</v>
      </c>
      <c r="O223" s="1">
        <v>5.5</v>
      </c>
      <c r="P223" s="1">
        <v>5.25</v>
      </c>
      <c r="Q223" s="1">
        <v>5.0</v>
      </c>
      <c r="R223" s="1">
        <f>IF(INDEX(M223:Q223,0,'Order_Form'!AE2)&gt;0,INDEX(M223:Q223,0,'Order_Form'!AE2),L223)</f>
        <v>6</v>
      </c>
      <c r="S223" s="1">
        <f>R223*H223</f>
        <v>0</v>
      </c>
    </row>
    <row r="224" spans="1:1025">
      <c r="A224" s="1" t="s">
        <v>71</v>
      </c>
      <c r="B224" s="1" t="s">
        <v>686</v>
      </c>
      <c r="C224" s="1" t="s">
        <v>99</v>
      </c>
      <c r="D224" s="1">
        <v>512.0</v>
      </c>
      <c r="E224" s="1" t="s">
        <v>911</v>
      </c>
      <c r="F224" s="1">
        <v>6682</v>
      </c>
      <c r="G224" s="1">
        <v>6681</v>
      </c>
      <c r="H224" s="1">
        <f>SUM((SUM('Order_Form'!L51)*1))</f>
        <v>0</v>
      </c>
      <c r="I224" s="1" t="s">
        <v>688</v>
      </c>
      <c r="J224" s="1" t="s">
        <v>59</v>
      </c>
      <c r="L224" s="1">
        <v>5.75</v>
      </c>
      <c r="M224" s="1">
        <v>6.0</v>
      </c>
      <c r="N224" s="1">
        <v>5.75</v>
      </c>
      <c r="O224" s="1">
        <v>5.5</v>
      </c>
      <c r="P224" s="1">
        <v>5.25</v>
      </c>
      <c r="Q224" s="1">
        <v>5.0</v>
      </c>
      <c r="R224" s="1">
        <f>IF(INDEX(M224:Q224,0,'Order_Form'!AE2)&gt;0,INDEX(M224:Q224,0,'Order_Form'!AE2),L224)</f>
        <v>6</v>
      </c>
      <c r="S224" s="1">
        <f>R224*H224</f>
        <v>0</v>
      </c>
    </row>
    <row r="225" spans="1:1025">
      <c r="A225" s="1" t="s">
        <v>71</v>
      </c>
      <c r="B225" s="1" t="s">
        <v>686</v>
      </c>
      <c r="C225" s="1" t="s">
        <v>99</v>
      </c>
      <c r="D225" s="1">
        <v>2122.0</v>
      </c>
      <c r="E225" s="1" t="s">
        <v>912</v>
      </c>
      <c r="F225" s="1">
        <v>6684</v>
      </c>
      <c r="G225" s="1">
        <v>6681</v>
      </c>
      <c r="H225" s="1">
        <f>SUM((SUM('Order_Form'!O51)*1))</f>
        <v>0</v>
      </c>
      <c r="I225" s="1" t="s">
        <v>688</v>
      </c>
      <c r="J225" s="1" t="s">
        <v>62</v>
      </c>
      <c r="L225" s="1">
        <v>5.75</v>
      </c>
      <c r="M225" s="1">
        <v>6.0</v>
      </c>
      <c r="N225" s="1">
        <v>5.75</v>
      </c>
      <c r="O225" s="1">
        <v>5.5</v>
      </c>
      <c r="P225" s="1">
        <v>5.25</v>
      </c>
      <c r="Q225" s="1">
        <v>5.0</v>
      </c>
      <c r="R225" s="1">
        <f>IF(INDEX(M225:Q225,0,'Order_Form'!AE2)&gt;0,INDEX(M225:Q225,0,'Order_Form'!AE2),L225)</f>
        <v>6</v>
      </c>
      <c r="S225" s="1">
        <f>R225*H225</f>
        <v>0</v>
      </c>
    </row>
    <row r="226" spans="1:1025">
      <c r="A226" s="1" t="s">
        <v>71</v>
      </c>
      <c r="B226" s="1" t="s">
        <v>686</v>
      </c>
      <c r="C226" s="1" t="s">
        <v>99</v>
      </c>
      <c r="D226" s="1">
        <v>1504.0</v>
      </c>
      <c r="E226" s="1" t="s">
        <v>913</v>
      </c>
      <c r="F226" s="1">
        <v>6685</v>
      </c>
      <c r="G226" s="1">
        <v>6681</v>
      </c>
      <c r="H226" s="1">
        <f>SUM((SUM('Order_Form'!P51)*1))</f>
        <v>0</v>
      </c>
      <c r="I226" s="1" t="s">
        <v>688</v>
      </c>
      <c r="J226" s="1" t="s">
        <v>63</v>
      </c>
      <c r="L226" s="1">
        <v>5.75</v>
      </c>
      <c r="M226" s="1">
        <v>6.0</v>
      </c>
      <c r="N226" s="1">
        <v>5.75</v>
      </c>
      <c r="O226" s="1">
        <v>5.5</v>
      </c>
      <c r="P226" s="1">
        <v>5.25</v>
      </c>
      <c r="Q226" s="1">
        <v>5.0</v>
      </c>
      <c r="R226" s="1">
        <f>IF(INDEX(M226:Q226,0,'Order_Form'!AE2)&gt;0,INDEX(M226:Q226,0,'Order_Form'!AE2),L226)</f>
        <v>6</v>
      </c>
      <c r="S226" s="1">
        <f>R226*H226</f>
        <v>0</v>
      </c>
    </row>
    <row r="227" spans="1:1025">
      <c r="A227" s="1" t="s">
        <v>71</v>
      </c>
      <c r="B227" s="1" t="s">
        <v>686</v>
      </c>
      <c r="C227" s="1" t="s">
        <v>99</v>
      </c>
      <c r="D227" s="1">
        <v>1046.0</v>
      </c>
      <c r="E227" s="1" t="s">
        <v>914</v>
      </c>
      <c r="F227" s="1">
        <v>6686</v>
      </c>
      <c r="G227" s="1">
        <v>6681</v>
      </c>
      <c r="H227" s="1">
        <f>SUM((SUM('Order_Form'!Q51)*1))</f>
        <v>0</v>
      </c>
      <c r="I227" s="1" t="s">
        <v>688</v>
      </c>
      <c r="J227" s="1" t="s">
        <v>64</v>
      </c>
      <c r="L227" s="1">
        <v>5.75</v>
      </c>
      <c r="M227" s="1">
        <v>6.0</v>
      </c>
      <c r="N227" s="1">
        <v>5.75</v>
      </c>
      <c r="O227" s="1">
        <v>5.5</v>
      </c>
      <c r="P227" s="1">
        <v>5.25</v>
      </c>
      <c r="Q227" s="1">
        <v>5.0</v>
      </c>
      <c r="R227" s="1">
        <f>IF(INDEX(M227:Q227,0,'Order_Form'!AE2)&gt;0,INDEX(M227:Q227,0,'Order_Form'!AE2),L227)</f>
        <v>6</v>
      </c>
      <c r="S227" s="1">
        <f>R227*H227</f>
        <v>0</v>
      </c>
    </row>
    <row r="228" spans="1:1025">
      <c r="A228" s="1" t="s">
        <v>71</v>
      </c>
      <c r="B228" s="1" t="s">
        <v>686</v>
      </c>
      <c r="C228" s="1" t="s">
        <v>99</v>
      </c>
      <c r="D228" s="1">
        <v>0.0</v>
      </c>
      <c r="E228" s="1" t="s">
        <v>915</v>
      </c>
      <c r="F228" s="1">
        <v>7207</v>
      </c>
      <c r="G228" s="1">
        <v>6681</v>
      </c>
      <c r="H228" s="1">
        <f>SUM((SUM('Order_Form'!K51)*1))</f>
        <v>0</v>
      </c>
      <c r="I228" s="1" t="s">
        <v>688</v>
      </c>
      <c r="J228" s="1" t="s">
        <v>58</v>
      </c>
      <c r="L228" s="1">
        <v>5.75</v>
      </c>
      <c r="M228" s="1">
        <v>6.0</v>
      </c>
      <c r="N228" s="1">
        <v>5.75</v>
      </c>
      <c r="O228" s="1">
        <v>5.5</v>
      </c>
      <c r="P228" s="1">
        <v>5.25</v>
      </c>
      <c r="Q228" s="1">
        <v>5.0</v>
      </c>
      <c r="R228" s="1">
        <f>IF(INDEX(M228:Q228,0,'Order_Form'!AE2)&gt;0,INDEX(M228:Q228,0,'Order_Form'!AE2),L228)</f>
        <v>6</v>
      </c>
      <c r="S228" s="1">
        <f>R228*H228</f>
        <v>0</v>
      </c>
    </row>
    <row r="229" spans="1:1025">
      <c r="A229" s="1" t="s">
        <v>71</v>
      </c>
      <c r="B229" s="1" t="s">
        <v>686</v>
      </c>
      <c r="C229" s="1" t="s">
        <v>99</v>
      </c>
      <c r="D229" s="1">
        <v>2.0</v>
      </c>
      <c r="E229" s="1" t="s">
        <v>916</v>
      </c>
      <c r="F229" s="1">
        <v>16771</v>
      </c>
      <c r="G229" s="1">
        <v>6681</v>
      </c>
      <c r="H229" s="1">
        <f>SUM((SUM('Order_Form'!N51)*1))</f>
        <v>0</v>
      </c>
      <c r="I229" s="1" t="s">
        <v>688</v>
      </c>
      <c r="J229" s="1" t="s">
        <v>61</v>
      </c>
      <c r="L229" s="1">
        <v>5.75</v>
      </c>
      <c r="M229" s="1">
        <v>6.0</v>
      </c>
      <c r="N229" s="1">
        <v>5.75</v>
      </c>
      <c r="O229" s="1">
        <v>5.5</v>
      </c>
      <c r="P229" s="1">
        <v>5.25</v>
      </c>
      <c r="Q229" s="1">
        <v>5.0</v>
      </c>
      <c r="R229" s="1">
        <f>IF(INDEX(M229:Q229,0,'Order_Form'!AE2)&gt;0,INDEX(M229:Q229,0,'Order_Form'!AE2),L229)</f>
        <v>6</v>
      </c>
      <c r="S229" s="1">
        <f>R229*H229</f>
        <v>0</v>
      </c>
    </row>
    <row r="230" spans="1:1025">
      <c r="A230" s="1" t="s">
        <v>71</v>
      </c>
      <c r="B230" s="1" t="s">
        <v>686</v>
      </c>
      <c r="C230" s="1" t="s">
        <v>99</v>
      </c>
      <c r="D230" s="1">
        <v>83.0</v>
      </c>
      <c r="E230" s="1" t="s">
        <v>917</v>
      </c>
      <c r="F230" s="1">
        <v>16772</v>
      </c>
      <c r="G230" s="1">
        <v>6681</v>
      </c>
      <c r="H230" s="1">
        <f>SUM((SUM('Order_Form'!M51)*1))</f>
        <v>0</v>
      </c>
      <c r="I230" s="1" t="s">
        <v>688</v>
      </c>
      <c r="J230" s="1" t="s">
        <v>60</v>
      </c>
      <c r="L230" s="1">
        <v>5.75</v>
      </c>
      <c r="M230" s="1">
        <v>6.0</v>
      </c>
      <c r="N230" s="1">
        <v>5.75</v>
      </c>
      <c r="O230" s="1">
        <v>5.5</v>
      </c>
      <c r="P230" s="1">
        <v>5.25</v>
      </c>
      <c r="Q230" s="1">
        <v>5.0</v>
      </c>
      <c r="R230" s="1">
        <f>IF(INDEX(M230:Q230,0,'Order_Form'!AE2)&gt;0,INDEX(M230:Q230,0,'Order_Form'!AE2),L230)</f>
        <v>6</v>
      </c>
      <c r="S230" s="1">
        <f>R230*H230</f>
        <v>0</v>
      </c>
    </row>
    <row r="231" spans="1:1025">
      <c r="A231" s="1" t="s">
        <v>71</v>
      </c>
      <c r="B231" s="1" t="s">
        <v>686</v>
      </c>
      <c r="C231" s="1" t="s">
        <v>99</v>
      </c>
      <c r="D231" s="1">
        <v>0.0</v>
      </c>
      <c r="E231" s="1" t="s">
        <v>918</v>
      </c>
      <c r="F231" s="1">
        <v>6681</v>
      </c>
      <c r="H231" s="1">
        <f>SUM((SUM('Order_Form'!J51)*1))</f>
        <v>0</v>
      </c>
      <c r="I231" s="1" t="s">
        <v>692</v>
      </c>
      <c r="L231" s="1">
        <v>5.75</v>
      </c>
      <c r="M231" s="1">
        <v>6.0</v>
      </c>
      <c r="N231" s="1">
        <v>5.75</v>
      </c>
      <c r="O231" s="1">
        <v>5.5</v>
      </c>
      <c r="P231" s="1">
        <v>5.25</v>
      </c>
      <c r="Q231" s="1">
        <v>5.0</v>
      </c>
      <c r="R231" s="1">
        <f>IF(INDEX(M231:Q231,0,'Order_Form'!AE2)&gt;0,INDEX(M231:Q231,0,'Order_Form'!AE2),L231)</f>
        <v>6</v>
      </c>
      <c r="S231" s="1">
        <f>R231*H231</f>
        <v>0</v>
      </c>
    </row>
    <row r="232" spans="1:1025">
      <c r="A232" s="1" t="s">
        <v>71</v>
      </c>
      <c r="B232" s="1" t="s">
        <v>686</v>
      </c>
      <c r="C232" s="1" t="s">
        <v>100</v>
      </c>
      <c r="D232" s="1">
        <v>2.0</v>
      </c>
      <c r="E232" s="1" t="s">
        <v>919</v>
      </c>
      <c r="F232" s="1">
        <v>6670</v>
      </c>
      <c r="G232" s="1">
        <v>6669</v>
      </c>
      <c r="H232" s="1">
        <f>SUM((SUM('Order_Form'!L52)*1))</f>
        <v>0</v>
      </c>
      <c r="I232" s="1" t="s">
        <v>688</v>
      </c>
      <c r="J232" s="1" t="s">
        <v>59</v>
      </c>
      <c r="M232" s="1">
        <v>6.0</v>
      </c>
      <c r="N232" s="1">
        <v>5.75</v>
      </c>
      <c r="O232" s="1">
        <v>5.5</v>
      </c>
      <c r="P232" s="1">
        <v>5.25</v>
      </c>
      <c r="Q232" s="1">
        <v>5.0</v>
      </c>
      <c r="R232" s="1">
        <f>IF(INDEX(M232:Q232,0,'Order_Form'!AE2)&gt;0,INDEX(M232:Q232,0,'Order_Form'!AE2),L232)</f>
        <v>6</v>
      </c>
      <c r="S232" s="1">
        <f>R232*H232</f>
        <v>0</v>
      </c>
    </row>
    <row r="233" spans="1:1025">
      <c r="A233" s="1" t="s">
        <v>71</v>
      </c>
      <c r="B233" s="1" t="s">
        <v>686</v>
      </c>
      <c r="C233" s="1" t="s">
        <v>100</v>
      </c>
      <c r="D233" s="1">
        <v>191.0</v>
      </c>
      <c r="E233" s="1" t="s">
        <v>920</v>
      </c>
      <c r="F233" s="1">
        <v>6672</v>
      </c>
      <c r="G233" s="1">
        <v>6669</v>
      </c>
      <c r="H233" s="1">
        <f>SUM((SUM('Order_Form'!O52)*1))</f>
        <v>0</v>
      </c>
      <c r="I233" s="1" t="s">
        <v>688</v>
      </c>
      <c r="J233" s="1" t="s">
        <v>62</v>
      </c>
      <c r="M233" s="1">
        <v>6.0</v>
      </c>
      <c r="N233" s="1">
        <v>5.75</v>
      </c>
      <c r="O233" s="1">
        <v>5.5</v>
      </c>
      <c r="P233" s="1">
        <v>5.25</v>
      </c>
      <c r="Q233" s="1">
        <v>5.0</v>
      </c>
      <c r="R233" s="1">
        <f>IF(INDEX(M233:Q233,0,'Order_Form'!AE2)&gt;0,INDEX(M233:Q233,0,'Order_Form'!AE2),L233)</f>
        <v>6</v>
      </c>
      <c r="S233" s="1">
        <f>R233*H233</f>
        <v>0</v>
      </c>
    </row>
    <row r="234" spans="1:1025">
      <c r="A234" s="1" t="s">
        <v>71</v>
      </c>
      <c r="B234" s="1" t="s">
        <v>686</v>
      </c>
      <c r="C234" s="1" t="s">
        <v>100</v>
      </c>
      <c r="D234" s="1">
        <v>297.0</v>
      </c>
      <c r="E234" s="1" t="s">
        <v>921</v>
      </c>
      <c r="F234" s="1">
        <v>6673</v>
      </c>
      <c r="G234" s="1">
        <v>6669</v>
      </c>
      <c r="H234" s="1">
        <f>SUM((SUM('Order_Form'!P52)*1))</f>
        <v>0</v>
      </c>
      <c r="I234" s="1" t="s">
        <v>688</v>
      </c>
      <c r="J234" s="1" t="s">
        <v>63</v>
      </c>
      <c r="M234" s="1">
        <v>6.0</v>
      </c>
      <c r="N234" s="1">
        <v>5.75</v>
      </c>
      <c r="O234" s="1">
        <v>5.5</v>
      </c>
      <c r="P234" s="1">
        <v>5.25</v>
      </c>
      <c r="Q234" s="1">
        <v>5.0</v>
      </c>
      <c r="R234" s="1">
        <f>IF(INDEX(M234:Q234,0,'Order_Form'!AE2)&gt;0,INDEX(M234:Q234,0,'Order_Form'!AE2),L234)</f>
        <v>6</v>
      </c>
      <c r="S234" s="1">
        <f>R234*H234</f>
        <v>0</v>
      </c>
    </row>
    <row r="235" spans="1:1025">
      <c r="A235" s="1" t="s">
        <v>71</v>
      </c>
      <c r="B235" s="1" t="s">
        <v>686</v>
      </c>
      <c r="C235" s="1" t="s">
        <v>100</v>
      </c>
      <c r="D235" s="1">
        <v>1048.0</v>
      </c>
      <c r="E235" s="1" t="s">
        <v>922</v>
      </c>
      <c r="F235" s="1">
        <v>6674</v>
      </c>
      <c r="G235" s="1">
        <v>6669</v>
      </c>
      <c r="H235" s="1">
        <f>SUM((SUM('Order_Form'!Q52)*1))</f>
        <v>0</v>
      </c>
      <c r="I235" s="1" t="s">
        <v>688</v>
      </c>
      <c r="J235" s="1" t="s">
        <v>64</v>
      </c>
      <c r="M235" s="1">
        <v>6.0</v>
      </c>
      <c r="N235" s="1">
        <v>5.75</v>
      </c>
      <c r="O235" s="1">
        <v>5.5</v>
      </c>
      <c r="P235" s="1">
        <v>5.25</v>
      </c>
      <c r="Q235" s="1">
        <v>5.0</v>
      </c>
      <c r="R235" s="1">
        <f>IF(INDEX(M235:Q235,0,'Order_Form'!AE2)&gt;0,INDEX(M235:Q235,0,'Order_Form'!AE2),L235)</f>
        <v>6</v>
      </c>
      <c r="S235" s="1">
        <f>R235*H235</f>
        <v>0</v>
      </c>
    </row>
    <row r="236" spans="1:1025">
      <c r="A236" s="1" t="s">
        <v>71</v>
      </c>
      <c r="B236" s="1" t="s">
        <v>686</v>
      </c>
      <c r="C236" s="1" t="s">
        <v>100</v>
      </c>
      <c r="D236" s="1">
        <v>1694.0</v>
      </c>
      <c r="E236" s="1" t="s">
        <v>923</v>
      </c>
      <c r="F236" s="1">
        <v>6850</v>
      </c>
      <c r="G236" s="1">
        <v>6669</v>
      </c>
      <c r="H236" s="1">
        <f>SUM((SUM('Order_Form'!K52)*1))</f>
        <v>0</v>
      </c>
      <c r="I236" s="1" t="s">
        <v>688</v>
      </c>
      <c r="J236" s="1" t="s">
        <v>58</v>
      </c>
      <c r="M236" s="1">
        <v>6.0</v>
      </c>
      <c r="N236" s="1">
        <v>5.75</v>
      </c>
      <c r="O236" s="1">
        <v>5.5</v>
      </c>
      <c r="P236" s="1">
        <v>5.25</v>
      </c>
      <c r="Q236" s="1">
        <v>5.0</v>
      </c>
      <c r="R236" s="1">
        <f>IF(INDEX(M236:Q236,0,'Order_Form'!AE2)&gt;0,INDEX(M236:Q236,0,'Order_Form'!AE2),L236)</f>
        <v>6</v>
      </c>
      <c r="S236" s="1">
        <f>R236*H236</f>
        <v>0</v>
      </c>
    </row>
    <row r="237" spans="1:1025">
      <c r="A237" s="1" t="s">
        <v>71</v>
      </c>
      <c r="B237" s="1" t="s">
        <v>686</v>
      </c>
      <c r="C237" s="1" t="s">
        <v>100</v>
      </c>
      <c r="D237" s="1">
        <v>3.0</v>
      </c>
      <c r="E237" s="1" t="s">
        <v>924</v>
      </c>
      <c r="F237" s="1">
        <v>16487</v>
      </c>
      <c r="G237" s="1">
        <v>6669</v>
      </c>
      <c r="H237" s="1">
        <f>SUM((SUM('Order_Form'!N52)*1))</f>
        <v>0</v>
      </c>
      <c r="I237" s="1" t="s">
        <v>688</v>
      </c>
      <c r="J237" s="1" t="s">
        <v>61</v>
      </c>
      <c r="M237" s="1">
        <v>6.0</v>
      </c>
      <c r="N237" s="1">
        <v>5.75</v>
      </c>
      <c r="O237" s="1">
        <v>5.5</v>
      </c>
      <c r="P237" s="1">
        <v>5.25</v>
      </c>
      <c r="Q237" s="1">
        <v>5.0</v>
      </c>
      <c r="R237" s="1">
        <f>IF(INDEX(M237:Q237,0,'Order_Form'!AE2)&gt;0,INDEX(M237:Q237,0,'Order_Form'!AE2),L237)</f>
        <v>6</v>
      </c>
      <c r="S237" s="1">
        <f>R237*H237</f>
        <v>0</v>
      </c>
    </row>
    <row r="238" spans="1:1025">
      <c r="A238" s="1" t="s">
        <v>71</v>
      </c>
      <c r="B238" s="1" t="s">
        <v>686</v>
      </c>
      <c r="C238" s="1" t="s">
        <v>100</v>
      </c>
      <c r="D238" s="1">
        <v>1.0</v>
      </c>
      <c r="E238" s="1" t="s">
        <v>925</v>
      </c>
      <c r="F238" s="1">
        <v>16488</v>
      </c>
      <c r="G238" s="1">
        <v>6669</v>
      </c>
      <c r="H238" s="1">
        <f>SUM((SUM('Order_Form'!M52)*1))</f>
        <v>0</v>
      </c>
      <c r="I238" s="1" t="s">
        <v>688</v>
      </c>
      <c r="J238" s="1" t="s">
        <v>60</v>
      </c>
      <c r="M238" s="1">
        <v>6.0</v>
      </c>
      <c r="N238" s="1">
        <v>5.75</v>
      </c>
      <c r="O238" s="1">
        <v>5.5</v>
      </c>
      <c r="P238" s="1">
        <v>5.25</v>
      </c>
      <c r="Q238" s="1">
        <v>5.0</v>
      </c>
      <c r="R238" s="1">
        <f>IF(INDEX(M238:Q238,0,'Order_Form'!AE2)&gt;0,INDEX(M238:Q238,0,'Order_Form'!AE2),L238)</f>
        <v>6</v>
      </c>
      <c r="S238" s="1">
        <f>R238*H238</f>
        <v>0</v>
      </c>
    </row>
    <row r="239" spans="1:1025">
      <c r="A239" s="1" t="s">
        <v>71</v>
      </c>
      <c r="B239" s="1" t="s">
        <v>686</v>
      </c>
      <c r="C239" s="1" t="s">
        <v>100</v>
      </c>
      <c r="D239" s="1">
        <v>0.0</v>
      </c>
      <c r="E239" s="1" t="s">
        <v>926</v>
      </c>
      <c r="F239" s="1">
        <v>6669</v>
      </c>
      <c r="H239" s="1">
        <f>SUM((SUM('Order_Form'!J52)*1))</f>
        <v>0</v>
      </c>
      <c r="I239" s="1" t="s">
        <v>692</v>
      </c>
      <c r="M239" s="1">
        <v>6.0</v>
      </c>
      <c r="N239" s="1">
        <v>5.75</v>
      </c>
      <c r="O239" s="1">
        <v>5.5</v>
      </c>
      <c r="P239" s="1">
        <v>5.25</v>
      </c>
      <c r="Q239" s="1">
        <v>5.0</v>
      </c>
      <c r="R239" s="1">
        <f>IF(INDEX(M239:Q239,0,'Order_Form'!AE2)&gt;0,INDEX(M239:Q239,0,'Order_Form'!AE2),L239)</f>
        <v>6</v>
      </c>
      <c r="S239" s="1">
        <f>R239*H239</f>
        <v>0</v>
      </c>
    </row>
    <row r="240" spans="1:1025">
      <c r="A240" s="1" t="s">
        <v>71</v>
      </c>
      <c r="B240" s="1" t="s">
        <v>686</v>
      </c>
      <c r="C240" s="1" t="s">
        <v>101</v>
      </c>
      <c r="D240" s="1">
        <v>360.0</v>
      </c>
      <c r="E240" s="1" t="s">
        <v>927</v>
      </c>
      <c r="F240" s="1">
        <v>6809</v>
      </c>
      <c r="G240" s="1">
        <v>6808</v>
      </c>
      <c r="H240" s="1">
        <f>SUM((SUM('Order_Form'!K53)*1))</f>
        <v>0</v>
      </c>
      <c r="I240" s="1" t="s">
        <v>688</v>
      </c>
      <c r="J240" s="1" t="s">
        <v>58</v>
      </c>
      <c r="L240" s="1">
        <v>5.75</v>
      </c>
      <c r="M240" s="1">
        <v>6.0</v>
      </c>
      <c r="N240" s="1">
        <v>5.75</v>
      </c>
      <c r="O240" s="1">
        <v>5.5</v>
      </c>
      <c r="P240" s="1">
        <v>5.25</v>
      </c>
      <c r="Q240" s="1">
        <v>5.0</v>
      </c>
      <c r="R240" s="1">
        <f>IF(INDEX(M240:Q240,0,'Order_Form'!AE2)&gt;0,INDEX(M240:Q240,0,'Order_Form'!AE2),L240)</f>
        <v>6</v>
      </c>
      <c r="S240" s="1">
        <f>R240*H240</f>
        <v>0</v>
      </c>
    </row>
    <row r="241" spans="1:1025">
      <c r="A241" s="1" t="s">
        <v>71</v>
      </c>
      <c r="B241" s="1" t="s">
        <v>686</v>
      </c>
      <c r="C241" s="1" t="s">
        <v>101</v>
      </c>
      <c r="D241" s="1">
        <v>313.0</v>
      </c>
      <c r="E241" s="1" t="s">
        <v>928</v>
      </c>
      <c r="F241" s="1">
        <v>6810</v>
      </c>
      <c r="G241" s="1">
        <v>6808</v>
      </c>
      <c r="H241" s="1">
        <f>SUM((SUM('Order_Form'!L53)*1))</f>
        <v>0</v>
      </c>
      <c r="I241" s="1" t="s">
        <v>688</v>
      </c>
      <c r="J241" s="1" t="s">
        <v>59</v>
      </c>
      <c r="L241" s="1">
        <v>5.75</v>
      </c>
      <c r="M241" s="1">
        <v>6.0</v>
      </c>
      <c r="N241" s="1">
        <v>5.75</v>
      </c>
      <c r="O241" s="1">
        <v>5.5</v>
      </c>
      <c r="P241" s="1">
        <v>5.25</v>
      </c>
      <c r="Q241" s="1">
        <v>5.0</v>
      </c>
      <c r="R241" s="1">
        <f>IF(INDEX(M241:Q241,0,'Order_Form'!AE2)&gt;0,INDEX(M241:Q241,0,'Order_Form'!AE2),L241)</f>
        <v>6</v>
      </c>
      <c r="S241" s="1">
        <f>R241*H241</f>
        <v>0</v>
      </c>
    </row>
    <row r="242" spans="1:1025">
      <c r="A242" s="1" t="s">
        <v>71</v>
      </c>
      <c r="B242" s="1" t="s">
        <v>686</v>
      </c>
      <c r="C242" s="1" t="s">
        <v>101</v>
      </c>
      <c r="D242" s="1">
        <v>49.0</v>
      </c>
      <c r="E242" s="1" t="s">
        <v>929</v>
      </c>
      <c r="F242" s="1">
        <v>6812</v>
      </c>
      <c r="G242" s="1">
        <v>6808</v>
      </c>
      <c r="H242" s="1">
        <f>SUM((SUM('Order_Form'!O53)*1))</f>
        <v>0</v>
      </c>
      <c r="I242" s="1" t="s">
        <v>688</v>
      </c>
      <c r="J242" s="1" t="s">
        <v>62</v>
      </c>
      <c r="L242" s="1">
        <v>5.75</v>
      </c>
      <c r="M242" s="1">
        <v>6.0</v>
      </c>
      <c r="N242" s="1">
        <v>5.75</v>
      </c>
      <c r="O242" s="1">
        <v>5.5</v>
      </c>
      <c r="P242" s="1">
        <v>5.25</v>
      </c>
      <c r="Q242" s="1">
        <v>5.0</v>
      </c>
      <c r="R242" s="1">
        <f>IF(INDEX(M242:Q242,0,'Order_Form'!AE2)&gt;0,INDEX(M242:Q242,0,'Order_Form'!AE2),L242)</f>
        <v>6</v>
      </c>
      <c r="S242" s="1">
        <f>R242*H242</f>
        <v>0</v>
      </c>
    </row>
    <row r="243" spans="1:1025">
      <c r="A243" s="1" t="s">
        <v>71</v>
      </c>
      <c r="B243" s="1" t="s">
        <v>686</v>
      </c>
      <c r="C243" s="1" t="s">
        <v>101</v>
      </c>
      <c r="D243" s="1">
        <v>810.0</v>
      </c>
      <c r="E243" s="1" t="s">
        <v>930</v>
      </c>
      <c r="F243" s="1">
        <v>6813</v>
      </c>
      <c r="G243" s="1">
        <v>6808</v>
      </c>
      <c r="H243" s="1">
        <f>SUM((SUM('Order_Form'!P53)*1))</f>
        <v>0</v>
      </c>
      <c r="I243" s="1" t="s">
        <v>688</v>
      </c>
      <c r="J243" s="1" t="s">
        <v>110</v>
      </c>
      <c r="L243" s="1">
        <v>5.75</v>
      </c>
      <c r="M243" s="1">
        <v>6.0</v>
      </c>
      <c r="N243" s="1">
        <v>5.75</v>
      </c>
      <c r="O243" s="1">
        <v>5.5</v>
      </c>
      <c r="P243" s="1">
        <v>5.25</v>
      </c>
      <c r="Q243" s="1">
        <v>5.0</v>
      </c>
      <c r="R243" s="1">
        <f>IF(INDEX(M243:Q243,0,'Order_Form'!AE2)&gt;0,INDEX(M243:Q243,0,'Order_Form'!AE2),L243)</f>
        <v>6</v>
      </c>
      <c r="S243" s="1">
        <f>R243*H243</f>
        <v>0</v>
      </c>
    </row>
    <row r="244" spans="1:1025">
      <c r="A244" s="1" t="s">
        <v>71</v>
      </c>
      <c r="B244" s="1" t="s">
        <v>686</v>
      </c>
      <c r="C244" s="1" t="s">
        <v>101</v>
      </c>
      <c r="D244" s="1">
        <v>566.0</v>
      </c>
      <c r="E244" s="1" t="s">
        <v>931</v>
      </c>
      <c r="F244" s="1">
        <v>6814</v>
      </c>
      <c r="G244" s="1">
        <v>6808</v>
      </c>
      <c r="H244" s="1">
        <f>SUM((SUM('Order_Form'!Q53)*1))</f>
        <v>0</v>
      </c>
      <c r="I244" s="1" t="s">
        <v>688</v>
      </c>
      <c r="J244" s="1" t="s">
        <v>111</v>
      </c>
      <c r="L244" s="1">
        <v>5.75</v>
      </c>
      <c r="M244" s="1">
        <v>6.0</v>
      </c>
      <c r="N244" s="1">
        <v>5.75</v>
      </c>
      <c r="O244" s="1">
        <v>5.5</v>
      </c>
      <c r="P244" s="1">
        <v>5.25</v>
      </c>
      <c r="Q244" s="1">
        <v>5.0</v>
      </c>
      <c r="R244" s="1">
        <f>IF(INDEX(M244:Q244,0,'Order_Form'!AE2)&gt;0,INDEX(M244:Q244,0,'Order_Form'!AE2),L244)</f>
        <v>6</v>
      </c>
      <c r="S244" s="1">
        <f>R244*H244</f>
        <v>0</v>
      </c>
    </row>
    <row r="245" spans="1:1025">
      <c r="A245" s="1" t="s">
        <v>71</v>
      </c>
      <c r="B245" s="1" t="s">
        <v>686</v>
      </c>
      <c r="C245" s="1" t="s">
        <v>101</v>
      </c>
      <c r="D245" s="1">
        <v>124.0</v>
      </c>
      <c r="E245" s="1" t="s">
        <v>932</v>
      </c>
      <c r="F245" s="1">
        <v>14826</v>
      </c>
      <c r="G245" s="1">
        <v>6808</v>
      </c>
      <c r="H245" s="1">
        <f>SUM((SUM('Order_Form'!R53)*1))</f>
        <v>0</v>
      </c>
      <c r="I245" s="1" t="s">
        <v>688</v>
      </c>
      <c r="J245" s="1" t="s">
        <v>112</v>
      </c>
      <c r="L245" s="1">
        <v>5.75</v>
      </c>
      <c r="M245" s="1">
        <v>6.0</v>
      </c>
      <c r="N245" s="1">
        <v>5.75</v>
      </c>
      <c r="O245" s="1">
        <v>5.5</v>
      </c>
      <c r="P245" s="1">
        <v>5.25</v>
      </c>
      <c r="Q245" s="1">
        <v>5.0</v>
      </c>
      <c r="R245" s="1">
        <f>IF(INDEX(M245:Q245,0,'Order_Form'!AE2)&gt;0,INDEX(M245:Q245,0,'Order_Form'!AE2),L245)</f>
        <v>6</v>
      </c>
      <c r="S245" s="1">
        <f>R245*H245</f>
        <v>0</v>
      </c>
    </row>
    <row r="246" spans="1:1025">
      <c r="A246" s="1" t="s">
        <v>71</v>
      </c>
      <c r="B246" s="1" t="s">
        <v>686</v>
      </c>
      <c r="C246" s="1" t="s">
        <v>101</v>
      </c>
      <c r="D246" s="1">
        <v>0.0</v>
      </c>
      <c r="E246" s="1" t="s">
        <v>933</v>
      </c>
      <c r="F246" s="1">
        <v>16767</v>
      </c>
      <c r="G246" s="1">
        <v>6808</v>
      </c>
      <c r="H246" s="1">
        <f>SUM((SUM('Order_Form'!N53)*1))</f>
        <v>0</v>
      </c>
      <c r="I246" s="1" t="s">
        <v>688</v>
      </c>
      <c r="J246" s="1" t="s">
        <v>61</v>
      </c>
      <c r="L246" s="1">
        <v>5.75</v>
      </c>
      <c r="M246" s="1">
        <v>6.0</v>
      </c>
      <c r="N246" s="1">
        <v>5.75</v>
      </c>
      <c r="O246" s="1">
        <v>5.5</v>
      </c>
      <c r="P246" s="1">
        <v>5.25</v>
      </c>
      <c r="Q246" s="1">
        <v>5.0</v>
      </c>
      <c r="R246" s="1">
        <f>IF(INDEX(M246:Q246,0,'Order_Form'!AE2)&gt;0,INDEX(M246:Q246,0,'Order_Form'!AE2),L246)</f>
        <v>6</v>
      </c>
      <c r="S246" s="1">
        <f>R246*H246</f>
        <v>0</v>
      </c>
    </row>
    <row r="247" spans="1:1025">
      <c r="A247" s="1" t="s">
        <v>71</v>
      </c>
      <c r="B247" s="1" t="s">
        <v>686</v>
      </c>
      <c r="C247" s="1" t="s">
        <v>101</v>
      </c>
      <c r="D247" s="1">
        <v>0.0</v>
      </c>
      <c r="E247" s="1" t="s">
        <v>934</v>
      </c>
      <c r="F247" s="1">
        <v>16768</v>
      </c>
      <c r="G247" s="1">
        <v>6808</v>
      </c>
      <c r="H247" s="1">
        <f>SUM((SUM('Order_Form'!M53)*1))</f>
        <v>0</v>
      </c>
      <c r="I247" s="1" t="s">
        <v>688</v>
      </c>
      <c r="J247" s="1" t="s">
        <v>60</v>
      </c>
      <c r="L247" s="1">
        <v>5.75</v>
      </c>
      <c r="M247" s="1">
        <v>6.0</v>
      </c>
      <c r="N247" s="1">
        <v>5.75</v>
      </c>
      <c r="O247" s="1">
        <v>5.5</v>
      </c>
      <c r="P247" s="1">
        <v>5.25</v>
      </c>
      <c r="Q247" s="1">
        <v>5.0</v>
      </c>
      <c r="R247" s="1">
        <f>IF(INDEX(M247:Q247,0,'Order_Form'!AE2)&gt;0,INDEX(M247:Q247,0,'Order_Form'!AE2),L247)</f>
        <v>6</v>
      </c>
      <c r="S247" s="1">
        <f>R247*H247</f>
        <v>0</v>
      </c>
    </row>
    <row r="248" spans="1:1025">
      <c r="A248" s="1" t="s">
        <v>71</v>
      </c>
      <c r="B248" s="1" t="s">
        <v>686</v>
      </c>
      <c r="C248" s="1" t="s">
        <v>101</v>
      </c>
      <c r="D248" s="1">
        <v>0.0</v>
      </c>
      <c r="E248" s="1" t="s">
        <v>935</v>
      </c>
      <c r="F248" s="1">
        <v>6808</v>
      </c>
      <c r="H248" s="1">
        <f>SUM((SUM('Order_Form'!J53)*1))</f>
        <v>0</v>
      </c>
      <c r="I248" s="1" t="s">
        <v>692</v>
      </c>
      <c r="L248" s="1">
        <v>5.75</v>
      </c>
      <c r="M248" s="1">
        <v>6.0</v>
      </c>
      <c r="N248" s="1">
        <v>5.75</v>
      </c>
      <c r="O248" s="1">
        <v>5.5</v>
      </c>
      <c r="P248" s="1">
        <v>5.25</v>
      </c>
      <c r="Q248" s="1">
        <v>5.0</v>
      </c>
      <c r="R248" s="1">
        <f>IF(INDEX(M248:Q248,0,'Order_Form'!AE2)&gt;0,INDEX(M248:Q248,0,'Order_Form'!AE2),L248)</f>
        <v>6</v>
      </c>
      <c r="S248" s="1">
        <f>R248*H248</f>
        <v>0</v>
      </c>
    </row>
    <row r="249" spans="1:1025">
      <c r="A249" s="1" t="s">
        <v>71</v>
      </c>
      <c r="B249" s="1" t="s">
        <v>686</v>
      </c>
      <c r="C249" s="1" t="s">
        <v>102</v>
      </c>
      <c r="D249" s="1">
        <v>227.0</v>
      </c>
      <c r="E249" s="1" t="s">
        <v>936</v>
      </c>
      <c r="F249" s="1">
        <v>7023</v>
      </c>
      <c r="G249" s="1">
        <v>7022</v>
      </c>
      <c r="H249" s="1">
        <f>SUM((SUM('Order_Form'!L54)*1))</f>
        <v>0</v>
      </c>
      <c r="I249" s="1" t="s">
        <v>688</v>
      </c>
      <c r="J249" s="1" t="s">
        <v>59</v>
      </c>
      <c r="L249" s="1">
        <v>5.75</v>
      </c>
      <c r="M249" s="1">
        <v>6.0</v>
      </c>
      <c r="N249" s="1">
        <v>5.75</v>
      </c>
      <c r="O249" s="1">
        <v>5.5</v>
      </c>
      <c r="P249" s="1">
        <v>5.25</v>
      </c>
      <c r="Q249" s="1">
        <v>5.0</v>
      </c>
      <c r="R249" s="1">
        <f>IF(INDEX(M249:Q249,0,'Order_Form'!AE2)&gt;0,INDEX(M249:Q249,0,'Order_Form'!AE2),L249)</f>
        <v>6</v>
      </c>
      <c r="S249" s="1">
        <f>R249*H249</f>
        <v>0</v>
      </c>
    </row>
    <row r="250" spans="1:1025">
      <c r="A250" s="1" t="s">
        <v>71</v>
      </c>
      <c r="B250" s="1" t="s">
        <v>686</v>
      </c>
      <c r="C250" s="1" t="s">
        <v>102</v>
      </c>
      <c r="D250" s="1">
        <v>400.0</v>
      </c>
      <c r="E250" s="1" t="s">
        <v>937</v>
      </c>
      <c r="F250" s="1">
        <v>7025</v>
      </c>
      <c r="G250" s="1">
        <v>7022</v>
      </c>
      <c r="H250" s="1">
        <f>SUM((SUM('Order_Form'!O54)*1))</f>
        <v>0</v>
      </c>
      <c r="I250" s="1" t="s">
        <v>688</v>
      </c>
      <c r="J250" s="1" t="s">
        <v>62</v>
      </c>
      <c r="L250" s="1">
        <v>5.75</v>
      </c>
      <c r="M250" s="1">
        <v>6.0</v>
      </c>
      <c r="N250" s="1">
        <v>5.75</v>
      </c>
      <c r="O250" s="1">
        <v>5.5</v>
      </c>
      <c r="P250" s="1">
        <v>5.25</v>
      </c>
      <c r="Q250" s="1">
        <v>5.0</v>
      </c>
      <c r="R250" s="1">
        <f>IF(INDEX(M250:Q250,0,'Order_Form'!AE2)&gt;0,INDEX(M250:Q250,0,'Order_Form'!AE2),L250)</f>
        <v>6</v>
      </c>
      <c r="S250" s="1">
        <f>R250*H250</f>
        <v>0</v>
      </c>
    </row>
    <row r="251" spans="1:1025">
      <c r="A251" s="1" t="s">
        <v>71</v>
      </c>
      <c r="B251" s="1" t="s">
        <v>686</v>
      </c>
      <c r="C251" s="1" t="s">
        <v>102</v>
      </c>
      <c r="D251" s="1">
        <v>876.0</v>
      </c>
      <c r="E251" s="1" t="s">
        <v>938</v>
      </c>
      <c r="F251" s="1">
        <v>7026</v>
      </c>
      <c r="G251" s="1">
        <v>7022</v>
      </c>
      <c r="H251" s="1">
        <f>SUM((SUM('Order_Form'!P54)*1))</f>
        <v>0</v>
      </c>
      <c r="I251" s="1" t="s">
        <v>688</v>
      </c>
      <c r="J251" s="1" t="s">
        <v>63</v>
      </c>
      <c r="L251" s="1">
        <v>5.75</v>
      </c>
      <c r="M251" s="1">
        <v>6.0</v>
      </c>
      <c r="N251" s="1">
        <v>5.75</v>
      </c>
      <c r="O251" s="1">
        <v>5.5</v>
      </c>
      <c r="P251" s="1">
        <v>5.25</v>
      </c>
      <c r="Q251" s="1">
        <v>5.0</v>
      </c>
      <c r="R251" s="1">
        <f>IF(INDEX(M251:Q251,0,'Order_Form'!AE2)&gt;0,INDEX(M251:Q251,0,'Order_Form'!AE2),L251)</f>
        <v>6</v>
      </c>
      <c r="S251" s="1">
        <f>R251*H251</f>
        <v>0</v>
      </c>
    </row>
    <row r="252" spans="1:1025">
      <c r="A252" s="1" t="s">
        <v>71</v>
      </c>
      <c r="B252" s="1" t="s">
        <v>686</v>
      </c>
      <c r="C252" s="1" t="s">
        <v>102</v>
      </c>
      <c r="D252" s="1">
        <v>1010.0</v>
      </c>
      <c r="E252" s="1" t="s">
        <v>939</v>
      </c>
      <c r="F252" s="1">
        <v>7027</v>
      </c>
      <c r="G252" s="1">
        <v>7022</v>
      </c>
      <c r="H252" s="1">
        <f>SUM((SUM('Order_Form'!Q54)*1))</f>
        <v>0</v>
      </c>
      <c r="I252" s="1" t="s">
        <v>688</v>
      </c>
      <c r="J252" s="1" t="s">
        <v>64</v>
      </c>
      <c r="L252" s="1">
        <v>5.75</v>
      </c>
      <c r="M252" s="1">
        <v>6.0</v>
      </c>
      <c r="N252" s="1">
        <v>5.75</v>
      </c>
      <c r="O252" s="1">
        <v>5.5</v>
      </c>
      <c r="P252" s="1">
        <v>5.25</v>
      </c>
      <c r="Q252" s="1">
        <v>5.0</v>
      </c>
      <c r="R252" s="1">
        <f>IF(INDEX(M252:Q252,0,'Order_Form'!AE2)&gt;0,INDEX(M252:Q252,0,'Order_Form'!AE2),L252)</f>
        <v>6</v>
      </c>
      <c r="S252" s="1">
        <f>R252*H252</f>
        <v>0</v>
      </c>
    </row>
    <row r="253" spans="1:1025">
      <c r="A253" s="1" t="s">
        <v>71</v>
      </c>
      <c r="B253" s="1" t="s">
        <v>686</v>
      </c>
      <c r="C253" s="1" t="s">
        <v>102</v>
      </c>
      <c r="D253" s="1">
        <v>172.0</v>
      </c>
      <c r="E253" s="1" t="s">
        <v>940</v>
      </c>
      <c r="F253" s="1">
        <v>16491</v>
      </c>
      <c r="G253" s="1">
        <v>7022</v>
      </c>
      <c r="H253" s="1">
        <f>SUM((SUM('Order_Form'!N54)*1))</f>
        <v>0</v>
      </c>
      <c r="I253" s="1" t="s">
        <v>688</v>
      </c>
      <c r="J253" s="1" t="s">
        <v>61</v>
      </c>
      <c r="L253" s="1">
        <v>5.75</v>
      </c>
      <c r="M253" s="1">
        <v>6.0</v>
      </c>
      <c r="N253" s="1">
        <v>5.75</v>
      </c>
      <c r="O253" s="1">
        <v>5.5</v>
      </c>
      <c r="P253" s="1">
        <v>5.25</v>
      </c>
      <c r="Q253" s="1">
        <v>5.0</v>
      </c>
      <c r="R253" s="1">
        <f>IF(INDEX(M253:Q253,0,'Order_Form'!AE2)&gt;0,INDEX(M253:Q253,0,'Order_Form'!AE2),L253)</f>
        <v>6</v>
      </c>
      <c r="S253" s="1">
        <f>R253*H253</f>
        <v>0</v>
      </c>
    </row>
    <row r="254" spans="1:1025">
      <c r="A254" s="1" t="s">
        <v>71</v>
      </c>
      <c r="B254" s="1" t="s">
        <v>686</v>
      </c>
      <c r="C254" s="1" t="s">
        <v>102</v>
      </c>
      <c r="D254" s="1">
        <v>71.0</v>
      </c>
      <c r="E254" s="1" t="s">
        <v>941</v>
      </c>
      <c r="F254" s="1">
        <v>16492</v>
      </c>
      <c r="G254" s="1">
        <v>7022</v>
      </c>
      <c r="H254" s="1">
        <f>SUM((SUM('Order_Form'!M54)*1))</f>
        <v>0</v>
      </c>
      <c r="I254" s="1" t="s">
        <v>688</v>
      </c>
      <c r="J254" s="1" t="s">
        <v>60</v>
      </c>
      <c r="L254" s="1">
        <v>5.75</v>
      </c>
      <c r="M254" s="1">
        <v>6.0</v>
      </c>
      <c r="N254" s="1">
        <v>5.75</v>
      </c>
      <c r="O254" s="1">
        <v>5.5</v>
      </c>
      <c r="P254" s="1">
        <v>5.25</v>
      </c>
      <c r="Q254" s="1">
        <v>5.0</v>
      </c>
      <c r="R254" s="1">
        <f>IF(INDEX(M254:Q254,0,'Order_Form'!AE2)&gt;0,INDEX(M254:Q254,0,'Order_Form'!AE2),L254)</f>
        <v>6</v>
      </c>
      <c r="S254" s="1">
        <f>R254*H254</f>
        <v>0</v>
      </c>
    </row>
    <row r="255" spans="1:1025">
      <c r="A255" s="1" t="s">
        <v>71</v>
      </c>
      <c r="B255" s="1" t="s">
        <v>686</v>
      </c>
      <c r="C255" s="1" t="s">
        <v>102</v>
      </c>
      <c r="D255" s="1">
        <v>6.0</v>
      </c>
      <c r="E255" s="1" t="s">
        <v>942</v>
      </c>
      <c r="F255" s="1">
        <v>17222</v>
      </c>
      <c r="G255" s="1">
        <v>7022</v>
      </c>
      <c r="H255" s="1">
        <f>SUM((SUM('Order_Form'!K54)*1))</f>
        <v>0</v>
      </c>
      <c r="I255" s="1" t="s">
        <v>688</v>
      </c>
      <c r="J255" s="1" t="s">
        <v>58</v>
      </c>
      <c r="L255" s="1">
        <v>5.75</v>
      </c>
      <c r="M255" s="1">
        <v>6.0</v>
      </c>
      <c r="N255" s="1">
        <v>5.75</v>
      </c>
      <c r="O255" s="1">
        <v>5.5</v>
      </c>
      <c r="P255" s="1">
        <v>5.25</v>
      </c>
      <c r="Q255" s="1">
        <v>5.0</v>
      </c>
      <c r="R255" s="1">
        <f>IF(INDEX(M255:Q255,0,'Order_Form'!AE2)&gt;0,INDEX(M255:Q255,0,'Order_Form'!AE2),L255)</f>
        <v>6</v>
      </c>
      <c r="S255" s="1">
        <f>R255*H255</f>
        <v>0</v>
      </c>
    </row>
    <row r="256" spans="1:1025">
      <c r="A256" s="1" t="s">
        <v>71</v>
      </c>
      <c r="B256" s="1" t="s">
        <v>686</v>
      </c>
      <c r="C256" s="1" t="s">
        <v>102</v>
      </c>
      <c r="D256" s="1">
        <v>0.0</v>
      </c>
      <c r="E256" s="1" t="s">
        <v>943</v>
      </c>
      <c r="F256" s="1">
        <v>7022</v>
      </c>
      <c r="H256" s="1">
        <f>SUM((SUM('Order_Form'!J54)*1))</f>
        <v>0</v>
      </c>
      <c r="I256" s="1" t="s">
        <v>692</v>
      </c>
      <c r="L256" s="1">
        <v>5.75</v>
      </c>
      <c r="M256" s="1">
        <v>6.0</v>
      </c>
      <c r="N256" s="1">
        <v>5.75</v>
      </c>
      <c r="O256" s="1">
        <v>5.5</v>
      </c>
      <c r="P256" s="1">
        <v>5.25</v>
      </c>
      <c r="Q256" s="1">
        <v>5.0</v>
      </c>
      <c r="R256" s="1">
        <f>IF(INDEX(M256:Q256,0,'Order_Form'!AE2)&gt;0,INDEX(M256:Q256,0,'Order_Form'!AE2),L256)</f>
        <v>6</v>
      </c>
      <c r="S256" s="1">
        <f>R256*H256</f>
        <v>0</v>
      </c>
    </row>
    <row r="257" spans="1:1025">
      <c r="A257" s="1" t="s">
        <v>71</v>
      </c>
      <c r="B257" s="1" t="s">
        <v>686</v>
      </c>
      <c r="C257" s="1" t="s">
        <v>103</v>
      </c>
      <c r="D257" s="1">
        <v>0.0</v>
      </c>
      <c r="E257" s="1" t="s">
        <v>944</v>
      </c>
      <c r="F257" s="1">
        <v>6688</v>
      </c>
      <c r="G257" s="1">
        <v>6687</v>
      </c>
      <c r="H257" s="1">
        <f>SUM((SUM('Order_Form'!K55)*1))</f>
        <v>0</v>
      </c>
      <c r="I257" s="1" t="s">
        <v>688</v>
      </c>
      <c r="J257" s="1" t="s">
        <v>58</v>
      </c>
      <c r="L257" s="1">
        <v>5.75</v>
      </c>
      <c r="M257" s="1">
        <v>6.0</v>
      </c>
      <c r="N257" s="1">
        <v>5.75</v>
      </c>
      <c r="O257" s="1">
        <v>5.5</v>
      </c>
      <c r="P257" s="1">
        <v>5.25</v>
      </c>
      <c r="Q257" s="1">
        <v>5.0</v>
      </c>
      <c r="R257" s="1">
        <f>IF(INDEX(M257:Q257,0,'Order_Form'!AE2)&gt;0,INDEX(M257:Q257,0,'Order_Form'!AE2),L257)</f>
        <v>6</v>
      </c>
      <c r="S257" s="1">
        <f>R257*H257</f>
        <v>0</v>
      </c>
    </row>
    <row r="258" spans="1:1025">
      <c r="A258" s="1" t="s">
        <v>71</v>
      </c>
      <c r="B258" s="1" t="s">
        <v>686</v>
      </c>
      <c r="C258" s="1" t="s">
        <v>103</v>
      </c>
      <c r="D258" s="1">
        <v>1181.0</v>
      </c>
      <c r="E258" s="1" t="s">
        <v>945</v>
      </c>
      <c r="F258" s="1">
        <v>6689</v>
      </c>
      <c r="G258" s="1">
        <v>6687</v>
      </c>
      <c r="H258" s="1">
        <f>SUM((SUM('Order_Form'!L55)*1))</f>
        <v>0</v>
      </c>
      <c r="I258" s="1" t="s">
        <v>688</v>
      </c>
      <c r="J258" s="1" t="s">
        <v>59</v>
      </c>
      <c r="L258" s="1">
        <v>5.75</v>
      </c>
      <c r="M258" s="1">
        <v>6.0</v>
      </c>
      <c r="N258" s="1">
        <v>5.75</v>
      </c>
      <c r="O258" s="1">
        <v>5.5</v>
      </c>
      <c r="P258" s="1">
        <v>5.25</v>
      </c>
      <c r="Q258" s="1">
        <v>5.0</v>
      </c>
      <c r="R258" s="1">
        <f>IF(INDEX(M258:Q258,0,'Order_Form'!AE2)&gt;0,INDEX(M258:Q258,0,'Order_Form'!AE2),L258)</f>
        <v>6</v>
      </c>
      <c r="S258" s="1">
        <f>R258*H258</f>
        <v>0</v>
      </c>
    </row>
    <row r="259" spans="1:1025">
      <c r="A259" s="1" t="s">
        <v>71</v>
      </c>
      <c r="B259" s="1" t="s">
        <v>686</v>
      </c>
      <c r="C259" s="1" t="s">
        <v>103</v>
      </c>
      <c r="D259" s="1">
        <v>1495.0</v>
      </c>
      <c r="E259" s="1" t="s">
        <v>946</v>
      </c>
      <c r="F259" s="1">
        <v>6691</v>
      </c>
      <c r="G259" s="1">
        <v>6687</v>
      </c>
      <c r="H259" s="1">
        <f>SUM((SUM('Order_Form'!O55)*1))</f>
        <v>0</v>
      </c>
      <c r="I259" s="1" t="s">
        <v>688</v>
      </c>
      <c r="J259" s="1" t="s">
        <v>62</v>
      </c>
      <c r="L259" s="1">
        <v>5.75</v>
      </c>
      <c r="M259" s="1">
        <v>6.0</v>
      </c>
      <c r="N259" s="1">
        <v>5.75</v>
      </c>
      <c r="O259" s="1">
        <v>5.5</v>
      </c>
      <c r="P259" s="1">
        <v>5.25</v>
      </c>
      <c r="Q259" s="1">
        <v>5.0</v>
      </c>
      <c r="R259" s="1">
        <f>IF(INDEX(M259:Q259,0,'Order_Form'!AE2)&gt;0,INDEX(M259:Q259,0,'Order_Form'!AE2),L259)</f>
        <v>6</v>
      </c>
      <c r="S259" s="1">
        <f>R259*H259</f>
        <v>0</v>
      </c>
    </row>
    <row r="260" spans="1:1025">
      <c r="A260" s="1" t="s">
        <v>71</v>
      </c>
      <c r="B260" s="1" t="s">
        <v>686</v>
      </c>
      <c r="C260" s="1" t="s">
        <v>103</v>
      </c>
      <c r="D260" s="1">
        <v>590.0</v>
      </c>
      <c r="E260" s="1" t="s">
        <v>947</v>
      </c>
      <c r="F260" s="1">
        <v>6692</v>
      </c>
      <c r="G260" s="1">
        <v>6687</v>
      </c>
      <c r="H260" s="1">
        <f>SUM((SUM('Order_Form'!P55)*1))</f>
        <v>0</v>
      </c>
      <c r="I260" s="1" t="s">
        <v>688</v>
      </c>
      <c r="J260" s="1" t="s">
        <v>63</v>
      </c>
      <c r="L260" s="1">
        <v>5.75</v>
      </c>
      <c r="M260" s="1">
        <v>6.0</v>
      </c>
      <c r="N260" s="1">
        <v>5.75</v>
      </c>
      <c r="O260" s="1">
        <v>5.5</v>
      </c>
      <c r="P260" s="1">
        <v>5.25</v>
      </c>
      <c r="Q260" s="1">
        <v>5.0</v>
      </c>
      <c r="R260" s="1">
        <f>IF(INDEX(M260:Q260,0,'Order_Form'!AE2)&gt;0,INDEX(M260:Q260,0,'Order_Form'!AE2),L260)</f>
        <v>6</v>
      </c>
      <c r="S260" s="1">
        <f>R260*H260</f>
        <v>0</v>
      </c>
    </row>
    <row r="261" spans="1:1025">
      <c r="A261" s="1" t="s">
        <v>71</v>
      </c>
      <c r="B261" s="1" t="s">
        <v>686</v>
      </c>
      <c r="C261" s="1" t="s">
        <v>103</v>
      </c>
      <c r="D261" s="1">
        <v>1414.0</v>
      </c>
      <c r="E261" s="1" t="s">
        <v>948</v>
      </c>
      <c r="F261" s="1">
        <v>6693</v>
      </c>
      <c r="G261" s="1">
        <v>6687</v>
      </c>
      <c r="H261" s="1">
        <f>SUM((SUM('Order_Form'!Q55)*1))</f>
        <v>0</v>
      </c>
      <c r="I261" s="1" t="s">
        <v>688</v>
      </c>
      <c r="J261" s="1" t="s">
        <v>64</v>
      </c>
      <c r="L261" s="1">
        <v>5.75</v>
      </c>
      <c r="M261" s="1">
        <v>6.0</v>
      </c>
      <c r="N261" s="1">
        <v>5.75</v>
      </c>
      <c r="O261" s="1">
        <v>5.5</v>
      </c>
      <c r="P261" s="1">
        <v>5.25</v>
      </c>
      <c r="Q261" s="1">
        <v>5.0</v>
      </c>
      <c r="R261" s="1">
        <f>IF(INDEX(M261:Q261,0,'Order_Form'!AE2)&gt;0,INDEX(M261:Q261,0,'Order_Form'!AE2),L261)</f>
        <v>6</v>
      </c>
      <c r="S261" s="1">
        <f>R261*H261</f>
        <v>0</v>
      </c>
    </row>
    <row r="262" spans="1:1025">
      <c r="A262" s="1" t="s">
        <v>71</v>
      </c>
      <c r="B262" s="1" t="s">
        <v>686</v>
      </c>
      <c r="C262" s="1" t="s">
        <v>103</v>
      </c>
      <c r="D262" s="1">
        <v>543.0</v>
      </c>
      <c r="E262" s="1" t="s">
        <v>949</v>
      </c>
      <c r="F262" s="1">
        <v>16489</v>
      </c>
      <c r="G262" s="1">
        <v>6687</v>
      </c>
      <c r="H262" s="1">
        <f>SUM((SUM('Order_Form'!N55)*1))</f>
        <v>0</v>
      </c>
      <c r="I262" s="1" t="s">
        <v>688</v>
      </c>
      <c r="J262" s="1" t="s">
        <v>61</v>
      </c>
      <c r="L262" s="1">
        <v>5.75</v>
      </c>
      <c r="M262" s="1">
        <v>6.0</v>
      </c>
      <c r="N262" s="1">
        <v>5.75</v>
      </c>
      <c r="O262" s="1">
        <v>5.5</v>
      </c>
      <c r="P262" s="1">
        <v>5.25</v>
      </c>
      <c r="Q262" s="1">
        <v>5.0</v>
      </c>
      <c r="R262" s="1">
        <f>IF(INDEX(M262:Q262,0,'Order_Form'!AE2)&gt;0,INDEX(M262:Q262,0,'Order_Form'!AE2),L262)</f>
        <v>6</v>
      </c>
      <c r="S262" s="1">
        <f>R262*H262</f>
        <v>0</v>
      </c>
    </row>
    <row r="263" spans="1:1025">
      <c r="A263" s="1" t="s">
        <v>71</v>
      </c>
      <c r="B263" s="1" t="s">
        <v>686</v>
      </c>
      <c r="C263" s="1" t="s">
        <v>103</v>
      </c>
      <c r="D263" s="1">
        <v>1092.0</v>
      </c>
      <c r="E263" s="1" t="s">
        <v>950</v>
      </c>
      <c r="F263" s="1">
        <v>16490</v>
      </c>
      <c r="G263" s="1">
        <v>6687</v>
      </c>
      <c r="H263" s="1">
        <f>SUM((SUM('Order_Form'!M55)*1))</f>
        <v>0</v>
      </c>
      <c r="I263" s="1" t="s">
        <v>688</v>
      </c>
      <c r="J263" s="1" t="s">
        <v>60</v>
      </c>
      <c r="L263" s="1">
        <v>5.75</v>
      </c>
      <c r="M263" s="1">
        <v>6.0</v>
      </c>
      <c r="N263" s="1">
        <v>5.75</v>
      </c>
      <c r="O263" s="1">
        <v>5.5</v>
      </c>
      <c r="P263" s="1">
        <v>5.25</v>
      </c>
      <c r="Q263" s="1">
        <v>5.0</v>
      </c>
      <c r="R263" s="1">
        <f>IF(INDEX(M263:Q263,0,'Order_Form'!AE2)&gt;0,INDEX(M263:Q263,0,'Order_Form'!AE2),L263)</f>
        <v>6</v>
      </c>
      <c r="S263" s="1">
        <f>R263*H263</f>
        <v>0</v>
      </c>
    </row>
    <row r="264" spans="1:1025">
      <c r="A264" s="1" t="s">
        <v>71</v>
      </c>
      <c r="B264" s="1" t="s">
        <v>686</v>
      </c>
      <c r="C264" s="1" t="s">
        <v>103</v>
      </c>
      <c r="D264" s="1">
        <v>0.0</v>
      </c>
      <c r="E264" s="1" t="s">
        <v>951</v>
      </c>
      <c r="F264" s="1">
        <v>6687</v>
      </c>
      <c r="H264" s="1">
        <f>SUM((SUM('Order_Form'!J55)*1))</f>
        <v>0</v>
      </c>
      <c r="I264" s="1" t="s">
        <v>692</v>
      </c>
      <c r="L264" s="1">
        <v>5.75</v>
      </c>
      <c r="M264" s="1">
        <v>6.0</v>
      </c>
      <c r="N264" s="1">
        <v>5.75</v>
      </c>
      <c r="O264" s="1">
        <v>5.5</v>
      </c>
      <c r="P264" s="1">
        <v>5.25</v>
      </c>
      <c r="Q264" s="1">
        <v>5.0</v>
      </c>
      <c r="R264" s="1">
        <f>IF(INDEX(M264:Q264,0,'Order_Form'!AE2)&gt;0,INDEX(M264:Q264,0,'Order_Form'!AE2),L264)</f>
        <v>6</v>
      </c>
      <c r="S264" s="1">
        <f>R264*H264</f>
        <v>0</v>
      </c>
    </row>
    <row r="265" spans="1:1025">
      <c r="A265" s="1" t="s">
        <v>71</v>
      </c>
      <c r="B265" s="1" t="s">
        <v>686</v>
      </c>
      <c r="C265" s="1" t="s">
        <v>104</v>
      </c>
      <c r="D265" s="1">
        <v>1018.0</v>
      </c>
      <c r="E265" s="1" t="s">
        <v>952</v>
      </c>
      <c r="F265" s="1">
        <v>6695</v>
      </c>
      <c r="G265" s="1">
        <v>6694</v>
      </c>
      <c r="H265" s="1">
        <f>SUM((SUM('Order_Form'!L56)*1))</f>
        <v>0</v>
      </c>
      <c r="I265" s="1" t="s">
        <v>688</v>
      </c>
      <c r="J265" s="1" t="s">
        <v>59</v>
      </c>
      <c r="L265" s="1">
        <v>5.75</v>
      </c>
      <c r="M265" s="1">
        <v>6.0</v>
      </c>
      <c r="N265" s="1">
        <v>5.75</v>
      </c>
      <c r="O265" s="1">
        <v>5.5</v>
      </c>
      <c r="P265" s="1">
        <v>5.25</v>
      </c>
      <c r="Q265" s="1">
        <v>5.0</v>
      </c>
      <c r="R265" s="1">
        <f>IF(INDEX(M265:Q265,0,'Order_Form'!AE2)&gt;0,INDEX(M265:Q265,0,'Order_Form'!AE2),L265)</f>
        <v>6</v>
      </c>
      <c r="S265" s="1">
        <f>R265*H265</f>
        <v>0</v>
      </c>
    </row>
    <row r="266" spans="1:1025">
      <c r="A266" s="1" t="s">
        <v>71</v>
      </c>
      <c r="B266" s="1" t="s">
        <v>686</v>
      </c>
      <c r="C266" s="1" t="s">
        <v>104</v>
      </c>
      <c r="D266" s="1">
        <v>924.0</v>
      </c>
      <c r="E266" s="1" t="s">
        <v>953</v>
      </c>
      <c r="F266" s="1">
        <v>6697</v>
      </c>
      <c r="G266" s="1">
        <v>6694</v>
      </c>
      <c r="H266" s="1">
        <f>SUM((SUM('Order_Form'!O56)*1))</f>
        <v>0</v>
      </c>
      <c r="I266" s="1" t="s">
        <v>688</v>
      </c>
      <c r="J266" s="1" t="s">
        <v>62</v>
      </c>
      <c r="L266" s="1">
        <v>5.75</v>
      </c>
      <c r="M266" s="1">
        <v>6.0</v>
      </c>
      <c r="N266" s="1">
        <v>5.75</v>
      </c>
      <c r="O266" s="1">
        <v>5.5</v>
      </c>
      <c r="P266" s="1">
        <v>5.25</v>
      </c>
      <c r="Q266" s="1">
        <v>5.0</v>
      </c>
      <c r="R266" s="1">
        <f>IF(INDEX(M266:Q266,0,'Order_Form'!AE2)&gt;0,INDEX(M266:Q266,0,'Order_Form'!AE2),L266)</f>
        <v>6</v>
      </c>
      <c r="S266" s="1">
        <f>R266*H266</f>
        <v>0</v>
      </c>
    </row>
    <row r="267" spans="1:1025">
      <c r="A267" s="1" t="s">
        <v>71</v>
      </c>
      <c r="B267" s="1" t="s">
        <v>686</v>
      </c>
      <c r="C267" s="1" t="s">
        <v>104</v>
      </c>
      <c r="D267" s="1">
        <v>796.0</v>
      </c>
      <c r="E267" s="1" t="s">
        <v>954</v>
      </c>
      <c r="F267" s="1">
        <v>6698</v>
      </c>
      <c r="G267" s="1">
        <v>6694</v>
      </c>
      <c r="H267" s="1">
        <f>SUM((SUM('Order_Form'!P56)*1))</f>
        <v>0</v>
      </c>
      <c r="I267" s="1" t="s">
        <v>688</v>
      </c>
      <c r="J267" s="1" t="s">
        <v>63</v>
      </c>
      <c r="L267" s="1">
        <v>5.75</v>
      </c>
      <c r="M267" s="1">
        <v>6.0</v>
      </c>
      <c r="N267" s="1">
        <v>5.75</v>
      </c>
      <c r="O267" s="1">
        <v>5.5</v>
      </c>
      <c r="P267" s="1">
        <v>5.25</v>
      </c>
      <c r="Q267" s="1">
        <v>5.0</v>
      </c>
      <c r="R267" s="1">
        <f>IF(INDEX(M267:Q267,0,'Order_Form'!AE2)&gt;0,INDEX(M267:Q267,0,'Order_Form'!AE2),L267)</f>
        <v>6</v>
      </c>
      <c r="S267" s="1">
        <f>R267*H267</f>
        <v>0</v>
      </c>
    </row>
    <row r="268" spans="1:1025">
      <c r="A268" s="1" t="s">
        <v>71</v>
      </c>
      <c r="B268" s="1" t="s">
        <v>686</v>
      </c>
      <c r="C268" s="1" t="s">
        <v>104</v>
      </c>
      <c r="D268" s="1">
        <v>1309.0</v>
      </c>
      <c r="E268" s="1" t="s">
        <v>955</v>
      </c>
      <c r="F268" s="1">
        <v>6699</v>
      </c>
      <c r="G268" s="1">
        <v>6694</v>
      </c>
      <c r="H268" s="1">
        <f>SUM((SUM('Order_Form'!Q56)*1))</f>
        <v>0</v>
      </c>
      <c r="I268" s="1" t="s">
        <v>688</v>
      </c>
      <c r="J268" s="1" t="s">
        <v>64</v>
      </c>
      <c r="L268" s="1">
        <v>5.75</v>
      </c>
      <c r="M268" s="1">
        <v>6.0</v>
      </c>
      <c r="N268" s="1">
        <v>5.75</v>
      </c>
      <c r="O268" s="1">
        <v>5.5</v>
      </c>
      <c r="P268" s="1">
        <v>5.25</v>
      </c>
      <c r="Q268" s="1">
        <v>5.0</v>
      </c>
      <c r="R268" s="1">
        <f>IF(INDEX(M268:Q268,0,'Order_Form'!AE2)&gt;0,INDEX(M268:Q268,0,'Order_Form'!AE2),L268)</f>
        <v>6</v>
      </c>
      <c r="S268" s="1">
        <f>R268*H268</f>
        <v>0</v>
      </c>
    </row>
    <row r="269" spans="1:1025">
      <c r="A269" s="1" t="s">
        <v>71</v>
      </c>
      <c r="B269" s="1" t="s">
        <v>686</v>
      </c>
      <c r="C269" s="1" t="s">
        <v>104</v>
      </c>
      <c r="D269" s="1">
        <v>0.0</v>
      </c>
      <c r="E269" s="1" t="s">
        <v>956</v>
      </c>
      <c r="F269" s="1">
        <v>16773</v>
      </c>
      <c r="G269" s="1">
        <v>6694</v>
      </c>
      <c r="H269" s="1">
        <f>SUM((SUM('Order_Form'!N56)*1))</f>
        <v>0</v>
      </c>
      <c r="I269" s="1" t="s">
        <v>688</v>
      </c>
      <c r="J269" s="1" t="s">
        <v>61</v>
      </c>
      <c r="L269" s="1">
        <v>5.75</v>
      </c>
      <c r="M269" s="1">
        <v>6.0</v>
      </c>
      <c r="N269" s="1">
        <v>5.75</v>
      </c>
      <c r="O269" s="1">
        <v>5.5</v>
      </c>
      <c r="P269" s="1">
        <v>5.25</v>
      </c>
      <c r="Q269" s="1">
        <v>5.0</v>
      </c>
      <c r="R269" s="1">
        <f>IF(INDEX(M269:Q269,0,'Order_Form'!AE2)&gt;0,INDEX(M269:Q269,0,'Order_Form'!AE2),L269)</f>
        <v>6</v>
      </c>
      <c r="S269" s="1">
        <f>R269*H269</f>
        <v>0</v>
      </c>
    </row>
    <row r="270" spans="1:1025">
      <c r="A270" s="1" t="s">
        <v>71</v>
      </c>
      <c r="B270" s="1" t="s">
        <v>686</v>
      </c>
      <c r="C270" s="1" t="s">
        <v>104</v>
      </c>
      <c r="D270" s="1">
        <v>0.0</v>
      </c>
      <c r="E270" s="1" t="s">
        <v>957</v>
      </c>
      <c r="F270" s="1">
        <v>16774</v>
      </c>
      <c r="G270" s="1">
        <v>6694</v>
      </c>
      <c r="H270" s="1">
        <f>SUM((SUM('Order_Form'!M56)*1))</f>
        <v>0</v>
      </c>
      <c r="I270" s="1" t="s">
        <v>688</v>
      </c>
      <c r="J270" s="1" t="s">
        <v>60</v>
      </c>
      <c r="L270" s="1">
        <v>5.75</v>
      </c>
      <c r="M270" s="1">
        <v>6.0</v>
      </c>
      <c r="N270" s="1">
        <v>5.75</v>
      </c>
      <c r="O270" s="1">
        <v>5.5</v>
      </c>
      <c r="P270" s="1">
        <v>5.25</v>
      </c>
      <c r="Q270" s="1">
        <v>5.0</v>
      </c>
      <c r="R270" s="1">
        <f>IF(INDEX(M270:Q270,0,'Order_Form'!AE2)&gt;0,INDEX(M270:Q270,0,'Order_Form'!AE2),L270)</f>
        <v>6</v>
      </c>
      <c r="S270" s="1">
        <f>R270*H270</f>
        <v>0</v>
      </c>
    </row>
    <row r="271" spans="1:1025">
      <c r="A271" s="1" t="s">
        <v>71</v>
      </c>
      <c r="B271" s="1" t="s">
        <v>686</v>
      </c>
      <c r="C271" s="1" t="s">
        <v>104</v>
      </c>
      <c r="D271" s="1">
        <v>0.0</v>
      </c>
      <c r="E271" s="1" t="s">
        <v>958</v>
      </c>
      <c r="F271" s="1">
        <v>17223</v>
      </c>
      <c r="G271" s="1">
        <v>6694</v>
      </c>
      <c r="H271" s="1">
        <f>SUM((SUM('Order_Form'!K56)*1))</f>
        <v>0</v>
      </c>
      <c r="I271" s="1" t="s">
        <v>688</v>
      </c>
      <c r="J271" s="1" t="s">
        <v>58</v>
      </c>
      <c r="L271" s="1">
        <v>5.75</v>
      </c>
      <c r="M271" s="1">
        <v>6.0</v>
      </c>
      <c r="N271" s="1">
        <v>5.75</v>
      </c>
      <c r="O271" s="1">
        <v>5.5</v>
      </c>
      <c r="P271" s="1">
        <v>5.25</v>
      </c>
      <c r="Q271" s="1">
        <v>5.0</v>
      </c>
      <c r="R271" s="1">
        <f>IF(INDEX(M271:Q271,0,'Order_Form'!AE2)&gt;0,INDEX(M271:Q271,0,'Order_Form'!AE2),L271)</f>
        <v>6</v>
      </c>
      <c r="S271" s="1">
        <f>R271*H271</f>
        <v>0</v>
      </c>
    </row>
    <row r="272" spans="1:1025">
      <c r="A272" s="1" t="s">
        <v>71</v>
      </c>
      <c r="B272" s="1" t="s">
        <v>686</v>
      </c>
      <c r="C272" s="1" t="s">
        <v>104</v>
      </c>
      <c r="D272" s="1">
        <v>0.0</v>
      </c>
      <c r="E272" s="1" t="s">
        <v>959</v>
      </c>
      <c r="F272" s="1">
        <v>6694</v>
      </c>
      <c r="H272" s="1">
        <f>SUM((SUM('Order_Form'!J56)*1))</f>
        <v>0</v>
      </c>
      <c r="I272" s="1" t="s">
        <v>692</v>
      </c>
      <c r="L272" s="1">
        <v>5.75</v>
      </c>
      <c r="M272" s="1">
        <v>6.0</v>
      </c>
      <c r="N272" s="1">
        <v>5.75</v>
      </c>
      <c r="O272" s="1">
        <v>5.5</v>
      </c>
      <c r="P272" s="1">
        <v>5.25</v>
      </c>
      <c r="Q272" s="1">
        <v>5.0</v>
      </c>
      <c r="R272" s="1">
        <f>IF(INDEX(M272:Q272,0,'Order_Form'!AE2)&gt;0,INDEX(M272:Q272,0,'Order_Form'!AE2),L272)</f>
        <v>6</v>
      </c>
      <c r="S272" s="1">
        <f>R272*H272</f>
        <v>0</v>
      </c>
    </row>
    <row r="273" spans="1:1025">
      <c r="A273" s="1" t="s">
        <v>71</v>
      </c>
      <c r="B273" s="1" t="s">
        <v>686</v>
      </c>
      <c r="C273" s="1" t="s">
        <v>105</v>
      </c>
      <c r="D273" s="1">
        <v>238.0</v>
      </c>
      <c r="E273" s="1" t="s">
        <v>960</v>
      </c>
      <c r="F273" s="1">
        <v>7419</v>
      </c>
      <c r="G273" s="1">
        <v>7418</v>
      </c>
      <c r="H273" s="1">
        <f>SUM((SUM('Order_Form'!L57)*1))</f>
        <v>0</v>
      </c>
      <c r="I273" s="1" t="s">
        <v>688</v>
      </c>
      <c r="J273" s="1" t="s">
        <v>59</v>
      </c>
      <c r="L273" s="1">
        <v>5.75</v>
      </c>
      <c r="M273" s="1">
        <v>6.0</v>
      </c>
      <c r="N273" s="1">
        <v>5.75</v>
      </c>
      <c r="O273" s="1">
        <v>5.5</v>
      </c>
      <c r="P273" s="1">
        <v>5.25</v>
      </c>
      <c r="Q273" s="1">
        <v>5.0</v>
      </c>
      <c r="R273" s="1">
        <f>IF(INDEX(M273:Q273,0,'Order_Form'!AE2)&gt;0,INDEX(M273:Q273,0,'Order_Form'!AE2),L273)</f>
        <v>6</v>
      </c>
      <c r="S273" s="1">
        <f>R273*H273</f>
        <v>0</v>
      </c>
    </row>
    <row r="274" spans="1:1025">
      <c r="A274" s="1" t="s">
        <v>71</v>
      </c>
      <c r="B274" s="1" t="s">
        <v>686</v>
      </c>
      <c r="C274" s="1" t="s">
        <v>105</v>
      </c>
      <c r="D274" s="1">
        <v>545.0</v>
      </c>
      <c r="E274" s="1" t="s">
        <v>961</v>
      </c>
      <c r="F274" s="1">
        <v>7421</v>
      </c>
      <c r="G274" s="1">
        <v>7418</v>
      </c>
      <c r="H274" s="1">
        <f>SUM((SUM('Order_Form'!O57)*1))</f>
        <v>0</v>
      </c>
      <c r="I274" s="1" t="s">
        <v>688</v>
      </c>
      <c r="J274" s="1" t="s">
        <v>62</v>
      </c>
      <c r="L274" s="1">
        <v>5.75</v>
      </c>
      <c r="M274" s="1">
        <v>6.0</v>
      </c>
      <c r="N274" s="1">
        <v>5.75</v>
      </c>
      <c r="O274" s="1">
        <v>5.5</v>
      </c>
      <c r="P274" s="1">
        <v>5.25</v>
      </c>
      <c r="Q274" s="1">
        <v>5.0</v>
      </c>
      <c r="R274" s="1">
        <f>IF(INDEX(M274:Q274,0,'Order_Form'!AE2)&gt;0,INDEX(M274:Q274,0,'Order_Form'!AE2),L274)</f>
        <v>6</v>
      </c>
      <c r="S274" s="1">
        <f>R274*H274</f>
        <v>0</v>
      </c>
    </row>
    <row r="275" spans="1:1025">
      <c r="A275" s="1" t="s">
        <v>71</v>
      </c>
      <c r="B275" s="1" t="s">
        <v>686</v>
      </c>
      <c r="C275" s="1" t="s">
        <v>105</v>
      </c>
      <c r="D275" s="1">
        <v>174.0</v>
      </c>
      <c r="E275" s="1" t="s">
        <v>962</v>
      </c>
      <c r="F275" s="1">
        <v>7422</v>
      </c>
      <c r="G275" s="1">
        <v>7418</v>
      </c>
      <c r="H275" s="1">
        <f>SUM((SUM('Order_Form'!P57)*1))</f>
        <v>0</v>
      </c>
      <c r="I275" s="1" t="s">
        <v>688</v>
      </c>
      <c r="J275" s="1" t="s">
        <v>63</v>
      </c>
      <c r="L275" s="1">
        <v>5.75</v>
      </c>
      <c r="M275" s="1">
        <v>6.0</v>
      </c>
      <c r="N275" s="1">
        <v>5.75</v>
      </c>
      <c r="O275" s="1">
        <v>5.5</v>
      </c>
      <c r="P275" s="1">
        <v>5.25</v>
      </c>
      <c r="Q275" s="1">
        <v>5.0</v>
      </c>
      <c r="R275" s="1">
        <f>IF(INDEX(M275:Q275,0,'Order_Form'!AE2)&gt;0,INDEX(M275:Q275,0,'Order_Form'!AE2),L275)</f>
        <v>6</v>
      </c>
      <c r="S275" s="1">
        <f>R275*H275</f>
        <v>0</v>
      </c>
    </row>
    <row r="276" spans="1:1025">
      <c r="A276" s="1" t="s">
        <v>71</v>
      </c>
      <c r="B276" s="1" t="s">
        <v>686</v>
      </c>
      <c r="C276" s="1" t="s">
        <v>105</v>
      </c>
      <c r="D276" s="1">
        <v>864.0</v>
      </c>
      <c r="E276" s="1" t="s">
        <v>963</v>
      </c>
      <c r="F276" s="1">
        <v>7423</v>
      </c>
      <c r="G276" s="1">
        <v>7418</v>
      </c>
      <c r="H276" s="1">
        <f>SUM((SUM('Order_Form'!Q57)*1))</f>
        <v>0</v>
      </c>
      <c r="I276" s="1" t="s">
        <v>688</v>
      </c>
      <c r="J276" s="1" t="s">
        <v>64</v>
      </c>
      <c r="L276" s="1">
        <v>5.75</v>
      </c>
      <c r="M276" s="1">
        <v>6.0</v>
      </c>
      <c r="N276" s="1">
        <v>5.75</v>
      </c>
      <c r="O276" s="1">
        <v>5.5</v>
      </c>
      <c r="P276" s="1">
        <v>5.25</v>
      </c>
      <c r="Q276" s="1">
        <v>5.0</v>
      </c>
      <c r="R276" s="1">
        <f>IF(INDEX(M276:Q276,0,'Order_Form'!AE2)&gt;0,INDEX(M276:Q276,0,'Order_Form'!AE2),L276)</f>
        <v>6</v>
      </c>
      <c r="S276" s="1">
        <f>R276*H276</f>
        <v>0</v>
      </c>
    </row>
    <row r="277" spans="1:1025">
      <c r="A277" s="1" t="s">
        <v>71</v>
      </c>
      <c r="B277" s="1" t="s">
        <v>686</v>
      </c>
      <c r="C277" s="1" t="s">
        <v>105</v>
      </c>
      <c r="D277" s="1">
        <v>120.0</v>
      </c>
      <c r="E277" s="1" t="s">
        <v>964</v>
      </c>
      <c r="F277" s="1">
        <v>16775</v>
      </c>
      <c r="G277" s="1">
        <v>7418</v>
      </c>
      <c r="H277" s="1">
        <f>SUM((SUM('Order_Form'!N57)*1))</f>
        <v>0</v>
      </c>
      <c r="I277" s="1" t="s">
        <v>688</v>
      </c>
      <c r="J277" s="1" t="s">
        <v>61</v>
      </c>
      <c r="L277" s="1">
        <v>5.75</v>
      </c>
      <c r="M277" s="1">
        <v>6.0</v>
      </c>
      <c r="N277" s="1">
        <v>5.75</v>
      </c>
      <c r="O277" s="1">
        <v>5.5</v>
      </c>
      <c r="P277" s="1">
        <v>5.25</v>
      </c>
      <c r="Q277" s="1">
        <v>5.0</v>
      </c>
      <c r="R277" s="1">
        <f>IF(INDEX(M277:Q277,0,'Order_Form'!AE2)&gt;0,INDEX(M277:Q277,0,'Order_Form'!AE2),L277)</f>
        <v>6</v>
      </c>
      <c r="S277" s="1">
        <f>R277*H277</f>
        <v>0</v>
      </c>
    </row>
    <row r="278" spans="1:1025">
      <c r="A278" s="1" t="s">
        <v>71</v>
      </c>
      <c r="B278" s="1" t="s">
        <v>686</v>
      </c>
      <c r="C278" s="1" t="s">
        <v>105</v>
      </c>
      <c r="D278" s="1">
        <v>309.0</v>
      </c>
      <c r="E278" s="1" t="s">
        <v>965</v>
      </c>
      <c r="F278" s="1">
        <v>16776</v>
      </c>
      <c r="G278" s="1">
        <v>7418</v>
      </c>
      <c r="H278" s="1">
        <f>SUM((SUM('Order_Form'!M57)*1))</f>
        <v>0</v>
      </c>
      <c r="I278" s="1" t="s">
        <v>688</v>
      </c>
      <c r="J278" s="1" t="s">
        <v>60</v>
      </c>
      <c r="L278" s="1">
        <v>5.75</v>
      </c>
      <c r="M278" s="1">
        <v>6.0</v>
      </c>
      <c r="N278" s="1">
        <v>5.75</v>
      </c>
      <c r="O278" s="1">
        <v>5.5</v>
      </c>
      <c r="P278" s="1">
        <v>5.25</v>
      </c>
      <c r="Q278" s="1">
        <v>5.0</v>
      </c>
      <c r="R278" s="1">
        <f>IF(INDEX(M278:Q278,0,'Order_Form'!AE2)&gt;0,INDEX(M278:Q278,0,'Order_Form'!AE2),L278)</f>
        <v>6</v>
      </c>
      <c r="S278" s="1">
        <f>R278*H278</f>
        <v>0</v>
      </c>
    </row>
    <row r="279" spans="1:1025">
      <c r="A279" s="1" t="s">
        <v>71</v>
      </c>
      <c r="B279" s="1" t="s">
        <v>686</v>
      </c>
      <c r="C279" s="1" t="s">
        <v>105</v>
      </c>
      <c r="D279" s="1">
        <v>0.0</v>
      </c>
      <c r="E279" s="1" t="s">
        <v>966</v>
      </c>
      <c r="F279" s="1">
        <v>7418</v>
      </c>
      <c r="H279" s="1">
        <f>SUM((SUM('Order_Form'!J57)*1))</f>
        <v>0</v>
      </c>
      <c r="I279" s="1" t="s">
        <v>692</v>
      </c>
      <c r="L279" s="1">
        <v>5.75</v>
      </c>
      <c r="M279" s="1">
        <v>6.0</v>
      </c>
      <c r="N279" s="1">
        <v>5.75</v>
      </c>
      <c r="O279" s="1">
        <v>5.5</v>
      </c>
      <c r="P279" s="1">
        <v>5.25</v>
      </c>
      <c r="Q279" s="1">
        <v>5.0</v>
      </c>
      <c r="R279" s="1">
        <f>IF(INDEX(M279:Q279,0,'Order_Form'!AE2)&gt;0,INDEX(M279:Q279,0,'Order_Form'!AE2),L279)</f>
        <v>6</v>
      </c>
      <c r="S279" s="1">
        <f>R279*H279</f>
        <v>0</v>
      </c>
    </row>
    <row r="280" spans="1:1025">
      <c r="A280" s="1" t="s">
        <v>71</v>
      </c>
      <c r="B280" s="1" t="s">
        <v>686</v>
      </c>
      <c r="C280" s="1" t="s">
        <v>106</v>
      </c>
      <c r="D280" s="1">
        <v>919.0</v>
      </c>
      <c r="E280" s="1" t="s">
        <v>967</v>
      </c>
      <c r="F280" s="1">
        <v>6701</v>
      </c>
      <c r="G280" s="1">
        <v>6700</v>
      </c>
      <c r="H280" s="1">
        <f>SUM((SUM('Order_Form'!L58)*1))</f>
        <v>0</v>
      </c>
      <c r="I280" s="1" t="s">
        <v>688</v>
      </c>
      <c r="J280" s="1" t="s">
        <v>59</v>
      </c>
      <c r="L280" s="1">
        <v>5.75</v>
      </c>
      <c r="M280" s="1">
        <v>6.0</v>
      </c>
      <c r="N280" s="1">
        <v>5.75</v>
      </c>
      <c r="O280" s="1">
        <v>5.5</v>
      </c>
      <c r="P280" s="1">
        <v>5.25</v>
      </c>
      <c r="Q280" s="1">
        <v>5.0</v>
      </c>
      <c r="R280" s="1">
        <f>IF(INDEX(M280:Q280,0,'Order_Form'!AE2)&gt;0,INDEX(M280:Q280,0,'Order_Form'!AE2),L280)</f>
        <v>6</v>
      </c>
      <c r="S280" s="1">
        <f>R280*H280</f>
        <v>0</v>
      </c>
    </row>
    <row r="281" spans="1:1025">
      <c r="A281" s="1" t="s">
        <v>71</v>
      </c>
      <c r="B281" s="1" t="s">
        <v>686</v>
      </c>
      <c r="C281" s="1" t="s">
        <v>106</v>
      </c>
      <c r="D281" s="1">
        <v>1473.0</v>
      </c>
      <c r="E281" s="1" t="s">
        <v>968</v>
      </c>
      <c r="F281" s="1">
        <v>6703</v>
      </c>
      <c r="G281" s="1">
        <v>6700</v>
      </c>
      <c r="H281" s="1">
        <f>SUM((SUM('Order_Form'!O58)*1))</f>
        <v>0</v>
      </c>
      <c r="I281" s="1" t="s">
        <v>688</v>
      </c>
      <c r="J281" s="1" t="s">
        <v>62</v>
      </c>
      <c r="L281" s="1">
        <v>5.75</v>
      </c>
      <c r="M281" s="1">
        <v>6.0</v>
      </c>
      <c r="N281" s="1">
        <v>5.75</v>
      </c>
      <c r="O281" s="1">
        <v>5.5</v>
      </c>
      <c r="P281" s="1">
        <v>5.25</v>
      </c>
      <c r="Q281" s="1">
        <v>5.0</v>
      </c>
      <c r="R281" s="1">
        <f>IF(INDEX(M281:Q281,0,'Order_Form'!AE2)&gt;0,INDEX(M281:Q281,0,'Order_Form'!AE2),L281)</f>
        <v>6</v>
      </c>
      <c r="S281" s="1">
        <f>R281*H281</f>
        <v>0</v>
      </c>
    </row>
    <row r="282" spans="1:1025">
      <c r="A282" s="1" t="s">
        <v>71</v>
      </c>
      <c r="B282" s="1" t="s">
        <v>686</v>
      </c>
      <c r="C282" s="1" t="s">
        <v>106</v>
      </c>
      <c r="D282" s="1">
        <v>1033.0</v>
      </c>
      <c r="E282" s="1" t="s">
        <v>969</v>
      </c>
      <c r="F282" s="1">
        <v>6704</v>
      </c>
      <c r="G282" s="1">
        <v>6700</v>
      </c>
      <c r="H282" s="1">
        <f>SUM((SUM('Order_Form'!P58)*1))</f>
        <v>0</v>
      </c>
      <c r="I282" s="1" t="s">
        <v>688</v>
      </c>
      <c r="J282" s="1" t="s">
        <v>63</v>
      </c>
      <c r="L282" s="1">
        <v>5.75</v>
      </c>
      <c r="M282" s="1">
        <v>6.0</v>
      </c>
      <c r="N282" s="1">
        <v>5.75</v>
      </c>
      <c r="O282" s="1">
        <v>5.5</v>
      </c>
      <c r="P282" s="1">
        <v>5.25</v>
      </c>
      <c r="Q282" s="1">
        <v>5.0</v>
      </c>
      <c r="R282" s="1">
        <f>IF(INDEX(M282:Q282,0,'Order_Form'!AE2)&gt;0,INDEX(M282:Q282,0,'Order_Form'!AE2),L282)</f>
        <v>6</v>
      </c>
      <c r="S282" s="1">
        <f>R282*H282</f>
        <v>0</v>
      </c>
    </row>
    <row r="283" spans="1:1025">
      <c r="A283" s="1" t="s">
        <v>71</v>
      </c>
      <c r="B283" s="1" t="s">
        <v>686</v>
      </c>
      <c r="C283" s="1" t="s">
        <v>106</v>
      </c>
      <c r="D283" s="1">
        <v>1838.0</v>
      </c>
      <c r="E283" s="1" t="s">
        <v>970</v>
      </c>
      <c r="F283" s="1">
        <v>6705</v>
      </c>
      <c r="G283" s="1">
        <v>6700</v>
      </c>
      <c r="H283" s="1">
        <f>SUM((SUM('Order_Form'!Q58)*1))</f>
        <v>0</v>
      </c>
      <c r="I283" s="1" t="s">
        <v>688</v>
      </c>
      <c r="J283" s="1" t="s">
        <v>64</v>
      </c>
      <c r="L283" s="1">
        <v>5.75</v>
      </c>
      <c r="M283" s="1">
        <v>6.0</v>
      </c>
      <c r="N283" s="1">
        <v>5.75</v>
      </c>
      <c r="O283" s="1">
        <v>5.5</v>
      </c>
      <c r="P283" s="1">
        <v>5.25</v>
      </c>
      <c r="Q283" s="1">
        <v>5.0</v>
      </c>
      <c r="R283" s="1">
        <f>IF(INDEX(M283:Q283,0,'Order_Form'!AE2)&gt;0,INDEX(M283:Q283,0,'Order_Form'!AE2),L283)</f>
        <v>6</v>
      </c>
      <c r="S283" s="1">
        <f>R283*H283</f>
        <v>0</v>
      </c>
    </row>
    <row r="284" spans="1:1025">
      <c r="A284" s="1" t="s">
        <v>71</v>
      </c>
      <c r="B284" s="1" t="s">
        <v>686</v>
      </c>
      <c r="C284" s="1" t="s">
        <v>106</v>
      </c>
      <c r="D284" s="1">
        <v>85.0</v>
      </c>
      <c r="E284" s="1" t="s">
        <v>971</v>
      </c>
      <c r="F284" s="1">
        <v>7708</v>
      </c>
      <c r="G284" s="1">
        <v>6700</v>
      </c>
      <c r="H284" s="1">
        <f>SUM((SUM('Order_Form'!K58)*1))</f>
        <v>0</v>
      </c>
      <c r="I284" s="1" t="s">
        <v>688</v>
      </c>
      <c r="J284" s="1" t="s">
        <v>58</v>
      </c>
      <c r="L284" s="1">
        <v>5.75</v>
      </c>
      <c r="M284" s="1">
        <v>6.0</v>
      </c>
      <c r="N284" s="1">
        <v>5.75</v>
      </c>
      <c r="O284" s="1">
        <v>5.5</v>
      </c>
      <c r="P284" s="1">
        <v>5.25</v>
      </c>
      <c r="Q284" s="1">
        <v>5.0</v>
      </c>
      <c r="R284" s="1">
        <f>IF(INDEX(M284:Q284,0,'Order_Form'!AE2)&gt;0,INDEX(M284:Q284,0,'Order_Form'!AE2),L284)</f>
        <v>6</v>
      </c>
      <c r="S284" s="1">
        <f>R284*H284</f>
        <v>0</v>
      </c>
    </row>
    <row r="285" spans="1:1025">
      <c r="A285" s="1" t="s">
        <v>71</v>
      </c>
      <c r="B285" s="1" t="s">
        <v>686</v>
      </c>
      <c r="C285" s="1" t="s">
        <v>106</v>
      </c>
      <c r="D285" s="1">
        <v>0.0</v>
      </c>
      <c r="E285" s="1" t="s">
        <v>972</v>
      </c>
      <c r="F285" s="1">
        <v>16493</v>
      </c>
      <c r="G285" s="1">
        <v>6700</v>
      </c>
      <c r="H285" s="1">
        <f>SUM((SUM('Order_Form'!N58)*1))</f>
        <v>0</v>
      </c>
      <c r="I285" s="1" t="s">
        <v>688</v>
      </c>
      <c r="J285" s="1" t="s">
        <v>61</v>
      </c>
      <c r="L285" s="1">
        <v>5.75</v>
      </c>
      <c r="M285" s="1">
        <v>6.0</v>
      </c>
      <c r="N285" s="1">
        <v>5.75</v>
      </c>
      <c r="O285" s="1">
        <v>5.5</v>
      </c>
      <c r="P285" s="1">
        <v>5.25</v>
      </c>
      <c r="Q285" s="1">
        <v>5.0</v>
      </c>
      <c r="R285" s="1">
        <f>IF(INDEX(M285:Q285,0,'Order_Form'!AE2)&gt;0,INDEX(M285:Q285,0,'Order_Form'!AE2),L285)</f>
        <v>6</v>
      </c>
      <c r="S285" s="1">
        <f>R285*H285</f>
        <v>0</v>
      </c>
    </row>
    <row r="286" spans="1:1025">
      <c r="A286" s="1" t="s">
        <v>71</v>
      </c>
      <c r="B286" s="1" t="s">
        <v>686</v>
      </c>
      <c r="C286" s="1" t="s">
        <v>106</v>
      </c>
      <c r="D286" s="1">
        <v>380.0</v>
      </c>
      <c r="E286" s="1" t="s">
        <v>973</v>
      </c>
      <c r="F286" s="1">
        <v>16494</v>
      </c>
      <c r="G286" s="1">
        <v>6700</v>
      </c>
      <c r="H286" s="1">
        <f>SUM((SUM('Order_Form'!M58)*1))</f>
        <v>0</v>
      </c>
      <c r="I286" s="1" t="s">
        <v>688</v>
      </c>
      <c r="J286" s="1" t="s">
        <v>60</v>
      </c>
      <c r="L286" s="1">
        <v>5.75</v>
      </c>
      <c r="M286" s="1">
        <v>6.0</v>
      </c>
      <c r="N286" s="1">
        <v>5.75</v>
      </c>
      <c r="O286" s="1">
        <v>5.5</v>
      </c>
      <c r="P286" s="1">
        <v>5.25</v>
      </c>
      <c r="Q286" s="1">
        <v>5.0</v>
      </c>
      <c r="R286" s="1">
        <f>IF(INDEX(M286:Q286,0,'Order_Form'!AE2)&gt;0,INDEX(M286:Q286,0,'Order_Form'!AE2),L286)</f>
        <v>6</v>
      </c>
      <c r="S286" s="1">
        <f>R286*H286</f>
        <v>0</v>
      </c>
    </row>
    <row r="287" spans="1:1025">
      <c r="A287" s="1" t="s">
        <v>71</v>
      </c>
      <c r="B287" s="1" t="s">
        <v>686</v>
      </c>
      <c r="C287" s="1" t="s">
        <v>106</v>
      </c>
      <c r="D287" s="1">
        <v>0.0</v>
      </c>
      <c r="E287" s="1" t="s">
        <v>974</v>
      </c>
      <c r="F287" s="1">
        <v>6700</v>
      </c>
      <c r="H287" s="1">
        <f>SUM((SUM('Order_Form'!J58)*1))</f>
        <v>0</v>
      </c>
      <c r="I287" s="1" t="s">
        <v>692</v>
      </c>
      <c r="L287" s="1">
        <v>5.75</v>
      </c>
      <c r="M287" s="1">
        <v>6.0</v>
      </c>
      <c r="N287" s="1">
        <v>5.75</v>
      </c>
      <c r="O287" s="1">
        <v>5.5</v>
      </c>
      <c r="P287" s="1">
        <v>5.25</v>
      </c>
      <c r="Q287" s="1">
        <v>5.0</v>
      </c>
      <c r="R287" s="1">
        <f>IF(INDEX(M287:Q287,0,'Order_Form'!AE2)&gt;0,INDEX(M287:Q287,0,'Order_Form'!AE2),L287)</f>
        <v>6</v>
      </c>
      <c r="S287" s="1">
        <f>R287*H287</f>
        <v>0</v>
      </c>
    </row>
    <row r="288" spans="1:1025">
      <c r="A288" s="1" t="s">
        <v>71</v>
      </c>
      <c r="B288" s="1" t="s">
        <v>686</v>
      </c>
      <c r="C288" s="1" t="s">
        <v>107</v>
      </c>
      <c r="D288" s="1">
        <v>946.0</v>
      </c>
      <c r="E288" s="1" t="s">
        <v>975</v>
      </c>
      <c r="F288" s="1">
        <v>6720</v>
      </c>
      <c r="G288" s="1">
        <v>6718</v>
      </c>
      <c r="H288" s="1">
        <f>SUM((SUM('Order_Form'!O59)*1))</f>
        <v>0</v>
      </c>
      <c r="I288" s="1" t="s">
        <v>688</v>
      </c>
      <c r="J288" s="1" t="s">
        <v>62</v>
      </c>
      <c r="L288" s="1">
        <v>5.75</v>
      </c>
      <c r="M288" s="1">
        <v>6.0</v>
      </c>
      <c r="N288" s="1">
        <v>5.75</v>
      </c>
      <c r="O288" s="1">
        <v>5.5</v>
      </c>
      <c r="P288" s="1">
        <v>5.25</v>
      </c>
      <c r="Q288" s="1">
        <v>5.0</v>
      </c>
      <c r="R288" s="1">
        <f>IF(INDEX(M288:Q288,0,'Order_Form'!AE2)&gt;0,INDEX(M288:Q288,0,'Order_Form'!AE2),L288)</f>
        <v>6</v>
      </c>
      <c r="S288" s="1">
        <f>R288*H288</f>
        <v>0</v>
      </c>
    </row>
    <row r="289" spans="1:1025">
      <c r="A289" s="1" t="s">
        <v>71</v>
      </c>
      <c r="B289" s="1" t="s">
        <v>686</v>
      </c>
      <c r="C289" s="1" t="s">
        <v>107</v>
      </c>
      <c r="D289" s="1">
        <v>507.0</v>
      </c>
      <c r="E289" s="1" t="s">
        <v>976</v>
      </c>
      <c r="F289" s="1">
        <v>6721</v>
      </c>
      <c r="G289" s="1">
        <v>6718</v>
      </c>
      <c r="H289" s="1">
        <f>SUM((SUM('Order_Form'!P59)*1))</f>
        <v>0</v>
      </c>
      <c r="I289" s="1" t="s">
        <v>688</v>
      </c>
      <c r="J289" s="1" t="s">
        <v>63</v>
      </c>
      <c r="L289" s="1">
        <v>5.75</v>
      </c>
      <c r="M289" s="1">
        <v>6.0</v>
      </c>
      <c r="N289" s="1">
        <v>5.75</v>
      </c>
      <c r="O289" s="1">
        <v>5.5</v>
      </c>
      <c r="P289" s="1">
        <v>5.25</v>
      </c>
      <c r="Q289" s="1">
        <v>5.0</v>
      </c>
      <c r="R289" s="1">
        <f>IF(INDEX(M289:Q289,0,'Order_Form'!AE2)&gt;0,INDEX(M289:Q289,0,'Order_Form'!AE2),L289)</f>
        <v>6</v>
      </c>
      <c r="S289" s="1">
        <f>R289*H289</f>
        <v>0</v>
      </c>
    </row>
    <row r="290" spans="1:1025">
      <c r="A290" s="1" t="s">
        <v>71</v>
      </c>
      <c r="B290" s="1" t="s">
        <v>686</v>
      </c>
      <c r="C290" s="1" t="s">
        <v>107</v>
      </c>
      <c r="D290" s="1">
        <v>125.0</v>
      </c>
      <c r="E290" s="1" t="s">
        <v>977</v>
      </c>
      <c r="F290" s="1">
        <v>6722</v>
      </c>
      <c r="G290" s="1">
        <v>6718</v>
      </c>
      <c r="H290" s="1">
        <f>SUM((SUM('Order_Form'!Q59)*1))</f>
        <v>0</v>
      </c>
      <c r="I290" s="1" t="s">
        <v>688</v>
      </c>
      <c r="J290" s="1" t="s">
        <v>64</v>
      </c>
      <c r="L290" s="1">
        <v>5.75</v>
      </c>
      <c r="M290" s="1">
        <v>6.0</v>
      </c>
      <c r="N290" s="1">
        <v>5.75</v>
      </c>
      <c r="O290" s="1">
        <v>5.5</v>
      </c>
      <c r="P290" s="1">
        <v>5.25</v>
      </c>
      <c r="Q290" s="1">
        <v>5.0</v>
      </c>
      <c r="R290" s="1">
        <f>IF(INDEX(M290:Q290,0,'Order_Form'!AE2)&gt;0,INDEX(M290:Q290,0,'Order_Form'!AE2),L290)</f>
        <v>6</v>
      </c>
      <c r="S290" s="1">
        <f>R290*H290</f>
        <v>0</v>
      </c>
    </row>
    <row r="291" spans="1:1025">
      <c r="A291" s="1" t="s">
        <v>71</v>
      </c>
      <c r="B291" s="1" t="s">
        <v>686</v>
      </c>
      <c r="C291" s="1" t="s">
        <v>107</v>
      </c>
      <c r="D291" s="1">
        <v>391.0</v>
      </c>
      <c r="E291" s="1" t="s">
        <v>978</v>
      </c>
      <c r="F291" s="1">
        <v>7205</v>
      </c>
      <c r="G291" s="1">
        <v>6718</v>
      </c>
      <c r="H291" s="1">
        <f>SUM((SUM('Order_Form'!L59)*1))</f>
        <v>0</v>
      </c>
      <c r="I291" s="1" t="s">
        <v>688</v>
      </c>
      <c r="J291" s="1" t="s">
        <v>59</v>
      </c>
      <c r="L291" s="1">
        <v>5.75</v>
      </c>
      <c r="M291" s="1">
        <v>6.0</v>
      </c>
      <c r="N291" s="1">
        <v>5.75</v>
      </c>
      <c r="O291" s="1">
        <v>5.5</v>
      </c>
      <c r="P291" s="1">
        <v>5.25</v>
      </c>
      <c r="Q291" s="1">
        <v>5.0</v>
      </c>
      <c r="R291" s="1">
        <f>IF(INDEX(M291:Q291,0,'Order_Form'!AE2)&gt;0,INDEX(M291:Q291,0,'Order_Form'!AE2),L291)</f>
        <v>6</v>
      </c>
      <c r="S291" s="1">
        <f>R291*H291</f>
        <v>0</v>
      </c>
    </row>
    <row r="292" spans="1:1025">
      <c r="A292" s="1" t="s">
        <v>71</v>
      </c>
      <c r="B292" s="1" t="s">
        <v>686</v>
      </c>
      <c r="C292" s="1" t="s">
        <v>107</v>
      </c>
      <c r="D292" s="1">
        <v>0.0</v>
      </c>
      <c r="E292" s="1" t="s">
        <v>979</v>
      </c>
      <c r="F292" s="1">
        <v>16575</v>
      </c>
      <c r="G292" s="1">
        <v>6718</v>
      </c>
      <c r="H292" s="1">
        <f>SUM((SUM('Order_Form'!N59)*1))</f>
        <v>0</v>
      </c>
      <c r="I292" s="1" t="s">
        <v>688</v>
      </c>
      <c r="J292" s="1" t="s">
        <v>61</v>
      </c>
      <c r="L292" s="1">
        <v>5.75</v>
      </c>
      <c r="M292" s="1">
        <v>6.0</v>
      </c>
      <c r="N292" s="1">
        <v>5.75</v>
      </c>
      <c r="O292" s="1">
        <v>5.5</v>
      </c>
      <c r="P292" s="1">
        <v>5.25</v>
      </c>
      <c r="Q292" s="1">
        <v>5.0</v>
      </c>
      <c r="R292" s="1">
        <f>IF(INDEX(M292:Q292,0,'Order_Form'!AE2)&gt;0,INDEX(M292:Q292,0,'Order_Form'!AE2),L292)</f>
        <v>6</v>
      </c>
      <c r="S292" s="1">
        <f>R292*H292</f>
        <v>0</v>
      </c>
    </row>
    <row r="293" spans="1:1025">
      <c r="A293" s="1" t="s">
        <v>71</v>
      </c>
      <c r="B293" s="1" t="s">
        <v>686</v>
      </c>
      <c r="C293" s="1" t="s">
        <v>107</v>
      </c>
      <c r="D293" s="1">
        <v>771.0</v>
      </c>
      <c r="E293" s="1" t="s">
        <v>980</v>
      </c>
      <c r="F293" s="1">
        <v>16576</v>
      </c>
      <c r="G293" s="1">
        <v>6718</v>
      </c>
      <c r="H293" s="1">
        <f>SUM((SUM('Order_Form'!M59)*1))</f>
        <v>0</v>
      </c>
      <c r="I293" s="1" t="s">
        <v>688</v>
      </c>
      <c r="J293" s="1" t="s">
        <v>60</v>
      </c>
      <c r="L293" s="1">
        <v>5.75</v>
      </c>
      <c r="M293" s="1">
        <v>6.0</v>
      </c>
      <c r="N293" s="1">
        <v>5.75</v>
      </c>
      <c r="O293" s="1">
        <v>5.5</v>
      </c>
      <c r="P293" s="1">
        <v>5.25</v>
      </c>
      <c r="Q293" s="1">
        <v>5.0</v>
      </c>
      <c r="R293" s="1">
        <f>IF(INDEX(M293:Q293,0,'Order_Form'!AE2)&gt;0,INDEX(M293:Q293,0,'Order_Form'!AE2),L293)</f>
        <v>6</v>
      </c>
      <c r="S293" s="1">
        <f>R293*H293</f>
        <v>0</v>
      </c>
    </row>
    <row r="294" spans="1:1025">
      <c r="A294" s="1" t="s">
        <v>71</v>
      </c>
      <c r="B294" s="1" t="s">
        <v>686</v>
      </c>
      <c r="C294" s="1" t="s">
        <v>107</v>
      </c>
      <c r="D294" s="1">
        <v>0.0</v>
      </c>
      <c r="E294" s="1" t="s">
        <v>981</v>
      </c>
      <c r="F294" s="1">
        <v>6718</v>
      </c>
      <c r="H294" s="1">
        <f>SUM((SUM('Order_Form'!J59)*1))</f>
        <v>0</v>
      </c>
      <c r="I294" s="1" t="s">
        <v>692</v>
      </c>
      <c r="L294" s="1">
        <v>5.75</v>
      </c>
      <c r="M294" s="1">
        <v>6.0</v>
      </c>
      <c r="N294" s="1">
        <v>5.75</v>
      </c>
      <c r="O294" s="1">
        <v>5.5</v>
      </c>
      <c r="P294" s="1">
        <v>5.25</v>
      </c>
      <c r="Q294" s="1">
        <v>5.0</v>
      </c>
      <c r="R294" s="1">
        <f>IF(INDEX(M294:Q294,0,'Order_Form'!AE2)&gt;0,INDEX(M294:Q294,0,'Order_Form'!AE2),L294)</f>
        <v>6</v>
      </c>
      <c r="S294" s="1">
        <f>R294*H294</f>
        <v>0</v>
      </c>
    </row>
    <row r="295" spans="1:1025">
      <c r="A295" s="1" t="s">
        <v>71</v>
      </c>
      <c r="B295" s="1" t="s">
        <v>686</v>
      </c>
      <c r="C295" s="1" t="s">
        <v>108</v>
      </c>
      <c r="D295" s="1">
        <v>568.0</v>
      </c>
      <c r="E295" s="1" t="s">
        <v>982</v>
      </c>
      <c r="F295" s="1">
        <v>6724</v>
      </c>
      <c r="G295" s="1">
        <v>6723</v>
      </c>
      <c r="H295" s="1">
        <f>SUM((SUM('Order_Form'!L60)*1))</f>
        <v>0</v>
      </c>
      <c r="I295" s="1" t="s">
        <v>688</v>
      </c>
      <c r="J295" s="1" t="s">
        <v>59</v>
      </c>
      <c r="L295" s="1">
        <v>5.75</v>
      </c>
      <c r="M295" s="1">
        <v>6.0</v>
      </c>
      <c r="N295" s="1">
        <v>5.75</v>
      </c>
      <c r="O295" s="1">
        <v>5.5</v>
      </c>
      <c r="P295" s="1">
        <v>5.25</v>
      </c>
      <c r="Q295" s="1">
        <v>5.0</v>
      </c>
      <c r="R295" s="1">
        <f>IF(INDEX(M295:Q295,0,'Order_Form'!AE2)&gt;0,INDEX(M295:Q295,0,'Order_Form'!AE2),L295)</f>
        <v>6</v>
      </c>
      <c r="S295" s="1">
        <f>R295*H295</f>
        <v>0</v>
      </c>
    </row>
    <row r="296" spans="1:1025">
      <c r="A296" s="1" t="s">
        <v>71</v>
      </c>
      <c r="B296" s="1" t="s">
        <v>686</v>
      </c>
      <c r="C296" s="1" t="s">
        <v>108</v>
      </c>
      <c r="D296" s="1">
        <v>1634.0</v>
      </c>
      <c r="E296" s="1" t="s">
        <v>983</v>
      </c>
      <c r="F296" s="1">
        <v>6726</v>
      </c>
      <c r="G296" s="1">
        <v>6723</v>
      </c>
      <c r="H296" s="1">
        <f>SUM((SUM('Order_Form'!O60)*1))</f>
        <v>0</v>
      </c>
      <c r="I296" s="1" t="s">
        <v>688</v>
      </c>
      <c r="J296" s="1" t="s">
        <v>62</v>
      </c>
      <c r="L296" s="1">
        <v>5.75</v>
      </c>
      <c r="M296" s="1">
        <v>6.0</v>
      </c>
      <c r="N296" s="1">
        <v>5.75</v>
      </c>
      <c r="O296" s="1">
        <v>5.5</v>
      </c>
      <c r="P296" s="1">
        <v>5.25</v>
      </c>
      <c r="Q296" s="1">
        <v>5.0</v>
      </c>
      <c r="R296" s="1">
        <f>IF(INDEX(M296:Q296,0,'Order_Form'!AE2)&gt;0,INDEX(M296:Q296,0,'Order_Form'!AE2),L296)</f>
        <v>6</v>
      </c>
      <c r="S296" s="1">
        <f>R296*H296</f>
        <v>0</v>
      </c>
    </row>
    <row r="297" spans="1:1025">
      <c r="A297" s="1" t="s">
        <v>71</v>
      </c>
      <c r="B297" s="1" t="s">
        <v>686</v>
      </c>
      <c r="C297" s="1" t="s">
        <v>108</v>
      </c>
      <c r="D297" s="1">
        <v>583.0</v>
      </c>
      <c r="E297" s="1" t="s">
        <v>984</v>
      </c>
      <c r="F297" s="1">
        <v>6727</v>
      </c>
      <c r="G297" s="1">
        <v>6723</v>
      </c>
      <c r="H297" s="1">
        <f>SUM((SUM('Order_Form'!P60)*1))</f>
        <v>0</v>
      </c>
      <c r="I297" s="1" t="s">
        <v>688</v>
      </c>
      <c r="J297" s="1" t="s">
        <v>63</v>
      </c>
      <c r="L297" s="1">
        <v>5.75</v>
      </c>
      <c r="M297" s="1">
        <v>6.0</v>
      </c>
      <c r="N297" s="1">
        <v>5.75</v>
      </c>
      <c r="O297" s="1">
        <v>5.5</v>
      </c>
      <c r="P297" s="1">
        <v>5.25</v>
      </c>
      <c r="Q297" s="1">
        <v>5.0</v>
      </c>
      <c r="R297" s="1">
        <f>IF(INDEX(M297:Q297,0,'Order_Form'!AE2)&gt;0,INDEX(M297:Q297,0,'Order_Form'!AE2),L297)</f>
        <v>6</v>
      </c>
      <c r="S297" s="1">
        <f>R297*H297</f>
        <v>0</v>
      </c>
    </row>
    <row r="298" spans="1:1025">
      <c r="A298" s="1" t="s">
        <v>71</v>
      </c>
      <c r="B298" s="1" t="s">
        <v>686</v>
      </c>
      <c r="C298" s="1" t="s">
        <v>108</v>
      </c>
      <c r="D298" s="1">
        <v>1288.0</v>
      </c>
      <c r="E298" s="1" t="s">
        <v>985</v>
      </c>
      <c r="F298" s="1">
        <v>6728</v>
      </c>
      <c r="G298" s="1">
        <v>6723</v>
      </c>
      <c r="H298" s="1">
        <f>SUM((SUM('Order_Form'!Q60)*1))</f>
        <v>0</v>
      </c>
      <c r="I298" s="1" t="s">
        <v>688</v>
      </c>
      <c r="J298" s="1" t="s">
        <v>64</v>
      </c>
      <c r="L298" s="1">
        <v>5.75</v>
      </c>
      <c r="M298" s="1">
        <v>6.0</v>
      </c>
      <c r="N298" s="1">
        <v>5.75</v>
      </c>
      <c r="O298" s="1">
        <v>5.5</v>
      </c>
      <c r="P298" s="1">
        <v>5.25</v>
      </c>
      <c r="Q298" s="1">
        <v>5.0</v>
      </c>
      <c r="R298" s="1">
        <f>IF(INDEX(M298:Q298,0,'Order_Form'!AE2)&gt;0,INDEX(M298:Q298,0,'Order_Form'!AE2),L298)</f>
        <v>6</v>
      </c>
      <c r="S298" s="1">
        <f>R298*H298</f>
        <v>0</v>
      </c>
    </row>
    <row r="299" spans="1:1025">
      <c r="A299" s="1" t="s">
        <v>71</v>
      </c>
      <c r="B299" s="1" t="s">
        <v>686</v>
      </c>
      <c r="C299" s="1" t="s">
        <v>108</v>
      </c>
      <c r="D299" s="1">
        <v>403.0</v>
      </c>
      <c r="E299" s="1" t="s">
        <v>986</v>
      </c>
      <c r="F299" s="1">
        <v>13841</v>
      </c>
      <c r="G299" s="1">
        <v>6723</v>
      </c>
      <c r="H299" s="1">
        <f>SUM((SUM('Order_Form'!K60)*1))</f>
        <v>0</v>
      </c>
      <c r="I299" s="1" t="s">
        <v>688</v>
      </c>
      <c r="J299" s="1" t="s">
        <v>58</v>
      </c>
      <c r="L299" s="1">
        <v>5.75</v>
      </c>
      <c r="M299" s="1">
        <v>6.0</v>
      </c>
      <c r="N299" s="1">
        <v>5.75</v>
      </c>
      <c r="O299" s="1">
        <v>5.5</v>
      </c>
      <c r="P299" s="1">
        <v>5.25</v>
      </c>
      <c r="Q299" s="1">
        <v>5.0</v>
      </c>
      <c r="R299" s="1">
        <f>IF(INDEX(M299:Q299,0,'Order_Form'!AE2)&gt;0,INDEX(M299:Q299,0,'Order_Form'!AE2),L299)</f>
        <v>6</v>
      </c>
      <c r="S299" s="1">
        <f>R299*H299</f>
        <v>0</v>
      </c>
    </row>
    <row r="300" spans="1:1025">
      <c r="A300" s="1" t="s">
        <v>71</v>
      </c>
      <c r="B300" s="1" t="s">
        <v>686</v>
      </c>
      <c r="C300" s="1" t="s">
        <v>108</v>
      </c>
      <c r="D300" s="1">
        <v>54.0</v>
      </c>
      <c r="E300" s="1" t="s">
        <v>987</v>
      </c>
      <c r="F300" s="1">
        <v>16579</v>
      </c>
      <c r="G300" s="1">
        <v>6723</v>
      </c>
      <c r="H300" s="1">
        <f>SUM((SUM('Order_Form'!N60)*1))</f>
        <v>0</v>
      </c>
      <c r="I300" s="1" t="s">
        <v>688</v>
      </c>
      <c r="J300" s="1" t="s">
        <v>61</v>
      </c>
      <c r="L300" s="1">
        <v>5.75</v>
      </c>
      <c r="M300" s="1">
        <v>6.0</v>
      </c>
      <c r="N300" s="1">
        <v>5.75</v>
      </c>
      <c r="O300" s="1">
        <v>5.5</v>
      </c>
      <c r="P300" s="1">
        <v>5.25</v>
      </c>
      <c r="Q300" s="1">
        <v>5.0</v>
      </c>
      <c r="R300" s="1">
        <f>IF(INDEX(M300:Q300,0,'Order_Form'!AE2)&gt;0,INDEX(M300:Q300,0,'Order_Form'!AE2),L300)</f>
        <v>6</v>
      </c>
      <c r="S300" s="1">
        <f>R300*H300</f>
        <v>0</v>
      </c>
    </row>
    <row r="301" spans="1:1025">
      <c r="A301" s="1" t="s">
        <v>71</v>
      </c>
      <c r="B301" s="1" t="s">
        <v>686</v>
      </c>
      <c r="C301" s="1" t="s">
        <v>108</v>
      </c>
      <c r="D301" s="1">
        <v>384.0</v>
      </c>
      <c r="E301" s="1" t="s">
        <v>988</v>
      </c>
      <c r="F301" s="1">
        <v>16580</v>
      </c>
      <c r="G301" s="1">
        <v>6723</v>
      </c>
      <c r="H301" s="1">
        <f>SUM((SUM('Order_Form'!M60)*1))</f>
        <v>0</v>
      </c>
      <c r="I301" s="1" t="s">
        <v>688</v>
      </c>
      <c r="J301" s="1" t="s">
        <v>60</v>
      </c>
      <c r="L301" s="1">
        <v>5.75</v>
      </c>
      <c r="M301" s="1">
        <v>6.0</v>
      </c>
      <c r="N301" s="1">
        <v>5.75</v>
      </c>
      <c r="O301" s="1">
        <v>5.5</v>
      </c>
      <c r="P301" s="1">
        <v>5.25</v>
      </c>
      <c r="Q301" s="1">
        <v>5.0</v>
      </c>
      <c r="R301" s="1">
        <f>IF(INDEX(M301:Q301,0,'Order_Form'!AE2)&gt;0,INDEX(M301:Q301,0,'Order_Form'!AE2),L301)</f>
        <v>6</v>
      </c>
      <c r="S301" s="1">
        <f>R301*H301</f>
        <v>0</v>
      </c>
    </row>
    <row r="302" spans="1:1025">
      <c r="A302" s="1" t="s">
        <v>71</v>
      </c>
      <c r="B302" s="1" t="s">
        <v>686</v>
      </c>
      <c r="C302" s="1" t="s">
        <v>108</v>
      </c>
      <c r="D302" s="1">
        <v>0.0</v>
      </c>
      <c r="E302" s="1" t="s">
        <v>989</v>
      </c>
      <c r="F302" s="1">
        <v>6723</v>
      </c>
      <c r="H302" s="1">
        <f>SUM((SUM('Order_Form'!J60)*1))</f>
        <v>0</v>
      </c>
      <c r="I302" s="1" t="s">
        <v>692</v>
      </c>
      <c r="L302" s="1">
        <v>5.75</v>
      </c>
      <c r="M302" s="1">
        <v>6.0</v>
      </c>
      <c r="N302" s="1">
        <v>5.75</v>
      </c>
      <c r="O302" s="1">
        <v>5.5</v>
      </c>
      <c r="P302" s="1">
        <v>5.25</v>
      </c>
      <c r="Q302" s="1">
        <v>5.0</v>
      </c>
      <c r="R302" s="1">
        <f>IF(INDEX(M302:Q302,0,'Order_Form'!AE2)&gt;0,INDEX(M302:Q302,0,'Order_Form'!AE2),L302)</f>
        <v>6</v>
      </c>
      <c r="S302" s="1">
        <f>R302*H302</f>
        <v>0</v>
      </c>
    </row>
    <row r="303" spans="1:1025">
      <c r="A303" s="1" t="s">
        <v>71</v>
      </c>
      <c r="B303" s="1" t="s">
        <v>686</v>
      </c>
      <c r="C303" s="1" t="s">
        <v>109</v>
      </c>
      <c r="D303" s="1">
        <v>116.0</v>
      </c>
      <c r="E303" s="1" t="s">
        <v>990</v>
      </c>
      <c r="F303" s="1">
        <v>14368</v>
      </c>
      <c r="G303" s="1">
        <v>14367</v>
      </c>
      <c r="H303" s="1">
        <f>SUM((SUM('Order_Form'!K61)*1))</f>
        <v>0</v>
      </c>
      <c r="I303" s="1" t="s">
        <v>688</v>
      </c>
      <c r="J303" s="1" t="s">
        <v>58</v>
      </c>
      <c r="L303" s="1">
        <v>5.75</v>
      </c>
      <c r="M303" s="1">
        <v>6.0</v>
      </c>
      <c r="N303" s="1">
        <v>5.75</v>
      </c>
      <c r="O303" s="1">
        <v>5.5</v>
      </c>
      <c r="P303" s="1">
        <v>5.25</v>
      </c>
      <c r="Q303" s="1">
        <v>5.0</v>
      </c>
      <c r="R303" s="1">
        <f>IF(INDEX(M303:Q303,0,'Order_Form'!AE2)&gt;0,INDEX(M303:Q303,0,'Order_Form'!AE2),L303)</f>
        <v>6</v>
      </c>
      <c r="S303" s="1">
        <f>R303*H303</f>
        <v>0</v>
      </c>
    </row>
    <row r="304" spans="1:1025">
      <c r="A304" s="1" t="s">
        <v>71</v>
      </c>
      <c r="B304" s="1" t="s">
        <v>686</v>
      </c>
      <c r="C304" s="1" t="s">
        <v>109</v>
      </c>
      <c r="D304" s="1">
        <v>348.0</v>
      </c>
      <c r="E304" s="1" t="s">
        <v>991</v>
      </c>
      <c r="F304" s="1">
        <v>14369</v>
      </c>
      <c r="G304" s="1">
        <v>14367</v>
      </c>
      <c r="H304" s="1">
        <f>SUM((SUM('Order_Form'!L61)*1))</f>
        <v>0</v>
      </c>
      <c r="I304" s="1" t="s">
        <v>688</v>
      </c>
      <c r="J304" s="1" t="s">
        <v>59</v>
      </c>
      <c r="L304" s="1">
        <v>5.75</v>
      </c>
      <c r="M304" s="1">
        <v>6.0</v>
      </c>
      <c r="N304" s="1">
        <v>5.75</v>
      </c>
      <c r="O304" s="1">
        <v>5.5</v>
      </c>
      <c r="P304" s="1">
        <v>5.25</v>
      </c>
      <c r="Q304" s="1">
        <v>5.0</v>
      </c>
      <c r="R304" s="1">
        <f>IF(INDEX(M304:Q304,0,'Order_Form'!AE2)&gt;0,INDEX(M304:Q304,0,'Order_Form'!AE2),L304)</f>
        <v>6</v>
      </c>
      <c r="S304" s="1">
        <f>R304*H304</f>
        <v>0</v>
      </c>
    </row>
    <row r="305" spans="1:1025">
      <c r="A305" s="1" t="s">
        <v>71</v>
      </c>
      <c r="B305" s="1" t="s">
        <v>686</v>
      </c>
      <c r="C305" s="1" t="s">
        <v>109</v>
      </c>
      <c r="D305" s="1">
        <v>907.0</v>
      </c>
      <c r="E305" s="1" t="s">
        <v>992</v>
      </c>
      <c r="F305" s="1">
        <v>14371</v>
      </c>
      <c r="G305" s="1">
        <v>14367</v>
      </c>
      <c r="H305" s="1">
        <f>SUM((SUM('Order_Form'!O61)*1))</f>
        <v>0</v>
      </c>
      <c r="I305" s="1" t="s">
        <v>688</v>
      </c>
      <c r="J305" s="1" t="s">
        <v>62</v>
      </c>
      <c r="L305" s="1">
        <v>5.75</v>
      </c>
      <c r="M305" s="1">
        <v>6.0</v>
      </c>
      <c r="N305" s="1">
        <v>5.75</v>
      </c>
      <c r="O305" s="1">
        <v>5.5</v>
      </c>
      <c r="P305" s="1">
        <v>5.25</v>
      </c>
      <c r="Q305" s="1">
        <v>5.0</v>
      </c>
      <c r="R305" s="1">
        <f>IF(INDEX(M305:Q305,0,'Order_Form'!AE2)&gt;0,INDEX(M305:Q305,0,'Order_Form'!AE2),L305)</f>
        <v>6</v>
      </c>
      <c r="S305" s="1">
        <f>R305*H305</f>
        <v>0</v>
      </c>
    </row>
    <row r="306" spans="1:1025">
      <c r="A306" s="1" t="s">
        <v>71</v>
      </c>
      <c r="B306" s="1" t="s">
        <v>686</v>
      </c>
      <c r="C306" s="1" t="s">
        <v>109</v>
      </c>
      <c r="D306" s="1">
        <v>1170.0</v>
      </c>
      <c r="E306" s="1" t="s">
        <v>993</v>
      </c>
      <c r="F306" s="1">
        <v>14372</v>
      </c>
      <c r="G306" s="1">
        <v>14367</v>
      </c>
      <c r="H306" s="1">
        <f>SUM((SUM('Order_Form'!P61)*1))</f>
        <v>0</v>
      </c>
      <c r="I306" s="1" t="s">
        <v>688</v>
      </c>
      <c r="J306" s="1" t="s">
        <v>63</v>
      </c>
      <c r="L306" s="1">
        <v>5.75</v>
      </c>
      <c r="M306" s="1">
        <v>6.0</v>
      </c>
      <c r="N306" s="1">
        <v>5.75</v>
      </c>
      <c r="O306" s="1">
        <v>5.5</v>
      </c>
      <c r="P306" s="1">
        <v>5.25</v>
      </c>
      <c r="Q306" s="1">
        <v>5.0</v>
      </c>
      <c r="R306" s="1">
        <f>IF(INDEX(M306:Q306,0,'Order_Form'!AE2)&gt;0,INDEX(M306:Q306,0,'Order_Form'!AE2),L306)</f>
        <v>6</v>
      </c>
      <c r="S306" s="1">
        <f>R306*H306</f>
        <v>0</v>
      </c>
    </row>
    <row r="307" spans="1:1025">
      <c r="A307" s="1" t="s">
        <v>71</v>
      </c>
      <c r="B307" s="1" t="s">
        <v>686</v>
      </c>
      <c r="C307" s="1" t="s">
        <v>109</v>
      </c>
      <c r="D307" s="1">
        <v>1358.0</v>
      </c>
      <c r="E307" s="1" t="s">
        <v>994</v>
      </c>
      <c r="F307" s="1">
        <v>14373</v>
      </c>
      <c r="G307" s="1">
        <v>14367</v>
      </c>
      <c r="H307" s="1">
        <f>SUM((SUM('Order_Form'!Q61)*1))</f>
        <v>0</v>
      </c>
      <c r="I307" s="1" t="s">
        <v>688</v>
      </c>
      <c r="J307" s="1" t="s">
        <v>64</v>
      </c>
      <c r="L307" s="1">
        <v>5.75</v>
      </c>
      <c r="M307" s="1">
        <v>6.0</v>
      </c>
      <c r="N307" s="1">
        <v>5.75</v>
      </c>
      <c r="O307" s="1">
        <v>5.5</v>
      </c>
      <c r="P307" s="1">
        <v>5.25</v>
      </c>
      <c r="Q307" s="1">
        <v>5.0</v>
      </c>
      <c r="R307" s="1">
        <f>IF(INDEX(M307:Q307,0,'Order_Form'!AE2)&gt;0,INDEX(M307:Q307,0,'Order_Form'!AE2),L307)</f>
        <v>6</v>
      </c>
      <c r="S307" s="1">
        <f>R307*H307</f>
        <v>0</v>
      </c>
    </row>
    <row r="308" spans="1:1025">
      <c r="A308" s="1" t="s">
        <v>71</v>
      </c>
      <c r="B308" s="1" t="s">
        <v>686</v>
      </c>
      <c r="C308" s="1" t="s">
        <v>109</v>
      </c>
      <c r="D308" s="1">
        <v>335.0</v>
      </c>
      <c r="E308" s="1" t="s">
        <v>995</v>
      </c>
      <c r="F308" s="1">
        <v>16581</v>
      </c>
      <c r="G308" s="1">
        <v>14367</v>
      </c>
      <c r="H308" s="1">
        <f>SUM((SUM('Order_Form'!N61)*1))</f>
        <v>0</v>
      </c>
      <c r="I308" s="1" t="s">
        <v>688</v>
      </c>
      <c r="J308" s="1" t="s">
        <v>61</v>
      </c>
      <c r="L308" s="1">
        <v>5.75</v>
      </c>
      <c r="M308" s="1">
        <v>6.0</v>
      </c>
      <c r="N308" s="1">
        <v>5.75</v>
      </c>
      <c r="O308" s="1">
        <v>5.5</v>
      </c>
      <c r="P308" s="1">
        <v>5.25</v>
      </c>
      <c r="Q308" s="1">
        <v>5.0</v>
      </c>
      <c r="R308" s="1">
        <f>IF(INDEX(M308:Q308,0,'Order_Form'!AE2)&gt;0,INDEX(M308:Q308,0,'Order_Form'!AE2),L308)</f>
        <v>6</v>
      </c>
      <c r="S308" s="1">
        <f>R308*H308</f>
        <v>0</v>
      </c>
    </row>
    <row r="309" spans="1:1025">
      <c r="A309" s="1" t="s">
        <v>71</v>
      </c>
      <c r="B309" s="1" t="s">
        <v>686</v>
      </c>
      <c r="C309" s="1" t="s">
        <v>109</v>
      </c>
      <c r="D309" s="1">
        <v>176.0</v>
      </c>
      <c r="E309" s="1" t="s">
        <v>996</v>
      </c>
      <c r="F309" s="1">
        <v>16582</v>
      </c>
      <c r="G309" s="1">
        <v>14367</v>
      </c>
      <c r="H309" s="1">
        <f>SUM((SUM('Order_Form'!M61)*1))</f>
        <v>0</v>
      </c>
      <c r="I309" s="1" t="s">
        <v>688</v>
      </c>
      <c r="J309" s="1" t="s">
        <v>60</v>
      </c>
      <c r="L309" s="1">
        <v>5.75</v>
      </c>
      <c r="M309" s="1">
        <v>6.0</v>
      </c>
      <c r="N309" s="1">
        <v>5.75</v>
      </c>
      <c r="O309" s="1">
        <v>5.5</v>
      </c>
      <c r="P309" s="1">
        <v>5.25</v>
      </c>
      <c r="Q309" s="1">
        <v>5.0</v>
      </c>
      <c r="R309" s="1">
        <f>IF(INDEX(M309:Q309,0,'Order_Form'!AE2)&gt;0,INDEX(M309:Q309,0,'Order_Form'!AE2),L309)</f>
        <v>6</v>
      </c>
      <c r="S309" s="1">
        <f>R309*H309</f>
        <v>0</v>
      </c>
    </row>
    <row r="310" spans="1:1025">
      <c r="A310" s="1" t="s">
        <v>71</v>
      </c>
      <c r="B310" s="1" t="s">
        <v>686</v>
      </c>
      <c r="C310" s="1" t="s">
        <v>109</v>
      </c>
      <c r="D310" s="1">
        <v>0.0</v>
      </c>
      <c r="E310" s="1" t="s">
        <v>997</v>
      </c>
      <c r="F310" s="1">
        <v>14367</v>
      </c>
      <c r="H310" s="1">
        <f>SUM((SUM('Order_Form'!J61)*1))</f>
        <v>0</v>
      </c>
      <c r="I310" s="1" t="s">
        <v>692</v>
      </c>
      <c r="L310" s="1">
        <v>5.75</v>
      </c>
      <c r="M310" s="1">
        <v>6.0</v>
      </c>
      <c r="N310" s="1">
        <v>5.75</v>
      </c>
      <c r="O310" s="1">
        <v>5.5</v>
      </c>
      <c r="P310" s="1">
        <v>5.25</v>
      </c>
      <c r="Q310" s="1">
        <v>5.0</v>
      </c>
      <c r="R310" s="1">
        <f>IF(INDEX(M310:Q310,0,'Order_Form'!AE2)&gt;0,INDEX(M310:Q310,0,'Order_Form'!AE2),L310)</f>
        <v>6</v>
      </c>
      <c r="S310" s="1">
        <f>R310*H310</f>
        <v>0</v>
      </c>
    </row>
    <row r="311" spans="1:1025">
      <c r="A311" s="1" t="s">
        <v>71</v>
      </c>
      <c r="B311" s="1" t="s">
        <v>998</v>
      </c>
      <c r="C311" s="1" t="s">
        <v>113</v>
      </c>
      <c r="D311" s="1">
        <v>145.0</v>
      </c>
      <c r="E311" s="1" t="s">
        <v>999</v>
      </c>
      <c r="F311" s="1">
        <v>15376</v>
      </c>
      <c r="G311" s="1">
        <v>15375</v>
      </c>
      <c r="H311" s="1">
        <f>SUM((SUM('Order_Form'!O63)*1))</f>
        <v>0</v>
      </c>
      <c r="I311" s="1" t="s">
        <v>688</v>
      </c>
      <c r="J311" s="1" t="s">
        <v>62</v>
      </c>
      <c r="L311" s="1">
        <v>5.75</v>
      </c>
      <c r="M311" s="1">
        <v>6.0</v>
      </c>
      <c r="N311" s="1">
        <v>5.75</v>
      </c>
      <c r="O311" s="1">
        <v>5.5</v>
      </c>
      <c r="P311" s="1">
        <v>5.25</v>
      </c>
      <c r="Q311" s="1">
        <v>5.0</v>
      </c>
      <c r="R311" s="1">
        <f>IF(INDEX(M311:Q311,0,'Order_Form'!AE2)&gt;0,INDEX(M311:Q311,0,'Order_Form'!AE2),L311)</f>
        <v>6</v>
      </c>
      <c r="S311" s="1">
        <f>R311*H311</f>
        <v>0</v>
      </c>
    </row>
    <row r="312" spans="1:1025">
      <c r="A312" s="1" t="s">
        <v>71</v>
      </c>
      <c r="B312" s="1" t="s">
        <v>998</v>
      </c>
      <c r="C312" s="1" t="s">
        <v>113</v>
      </c>
      <c r="D312" s="1">
        <v>493.0</v>
      </c>
      <c r="E312" s="1" t="s">
        <v>1000</v>
      </c>
      <c r="F312" s="1">
        <v>15377</v>
      </c>
      <c r="G312" s="1">
        <v>15375</v>
      </c>
      <c r="H312" s="1">
        <f>SUM((SUM('Order_Form'!P63)*1))</f>
        <v>0</v>
      </c>
      <c r="I312" s="1" t="s">
        <v>688</v>
      </c>
      <c r="J312" s="1" t="s">
        <v>110</v>
      </c>
      <c r="L312" s="1">
        <v>5.75</v>
      </c>
      <c r="M312" s="1">
        <v>6.0</v>
      </c>
      <c r="N312" s="1">
        <v>5.75</v>
      </c>
      <c r="O312" s="1">
        <v>5.5</v>
      </c>
      <c r="P312" s="1">
        <v>5.25</v>
      </c>
      <c r="Q312" s="1">
        <v>5.0</v>
      </c>
      <c r="R312" s="1">
        <f>IF(INDEX(M312:Q312,0,'Order_Form'!AE2)&gt;0,INDEX(M312:Q312,0,'Order_Form'!AE2),L312)</f>
        <v>6</v>
      </c>
      <c r="S312" s="1">
        <f>R312*H312</f>
        <v>0</v>
      </c>
    </row>
    <row r="313" spans="1:1025">
      <c r="A313" s="1" t="s">
        <v>71</v>
      </c>
      <c r="B313" s="1" t="s">
        <v>998</v>
      </c>
      <c r="C313" s="1" t="s">
        <v>113</v>
      </c>
      <c r="D313" s="1">
        <v>956.0</v>
      </c>
      <c r="E313" s="1" t="s">
        <v>1001</v>
      </c>
      <c r="F313" s="1">
        <v>15378</v>
      </c>
      <c r="G313" s="1">
        <v>15375</v>
      </c>
      <c r="H313" s="1">
        <f>SUM((SUM('Order_Form'!Q63)*1))</f>
        <v>0</v>
      </c>
      <c r="I313" s="1" t="s">
        <v>688</v>
      </c>
      <c r="J313" s="1" t="s">
        <v>111</v>
      </c>
      <c r="L313" s="1">
        <v>5.75</v>
      </c>
      <c r="M313" s="1">
        <v>6.0</v>
      </c>
      <c r="N313" s="1">
        <v>5.75</v>
      </c>
      <c r="O313" s="1">
        <v>5.5</v>
      </c>
      <c r="P313" s="1">
        <v>5.25</v>
      </c>
      <c r="Q313" s="1">
        <v>5.0</v>
      </c>
      <c r="R313" s="1">
        <f>IF(INDEX(M313:Q313,0,'Order_Form'!AE2)&gt;0,INDEX(M313:Q313,0,'Order_Form'!AE2),L313)</f>
        <v>6</v>
      </c>
      <c r="S313" s="1">
        <f>R313*H313</f>
        <v>0</v>
      </c>
    </row>
    <row r="314" spans="1:1025">
      <c r="A314" s="1" t="s">
        <v>71</v>
      </c>
      <c r="B314" s="1" t="s">
        <v>998</v>
      </c>
      <c r="C314" s="1" t="s">
        <v>113</v>
      </c>
      <c r="D314" s="1">
        <v>1047.0</v>
      </c>
      <c r="E314" s="1" t="s">
        <v>1002</v>
      </c>
      <c r="F314" s="1">
        <v>15379</v>
      </c>
      <c r="G314" s="1">
        <v>15375</v>
      </c>
      <c r="H314" s="1">
        <f>SUM((SUM('Order_Form'!R63)*1))</f>
        <v>0</v>
      </c>
      <c r="I314" s="1" t="s">
        <v>688</v>
      </c>
      <c r="J314" s="1" t="s">
        <v>112</v>
      </c>
      <c r="L314" s="1">
        <v>5.75</v>
      </c>
      <c r="M314" s="1">
        <v>6.0</v>
      </c>
      <c r="N314" s="1">
        <v>5.75</v>
      </c>
      <c r="O314" s="1">
        <v>5.5</v>
      </c>
      <c r="P314" s="1">
        <v>5.25</v>
      </c>
      <c r="Q314" s="1">
        <v>5.0</v>
      </c>
      <c r="R314" s="1">
        <f>IF(INDEX(M314:Q314,0,'Order_Form'!AE2)&gt;0,INDEX(M314:Q314,0,'Order_Form'!AE2),L314)</f>
        <v>6</v>
      </c>
      <c r="S314" s="1">
        <f>R314*H314</f>
        <v>0</v>
      </c>
    </row>
    <row r="315" spans="1:1025">
      <c r="A315" s="1" t="s">
        <v>71</v>
      </c>
      <c r="B315" s="1" t="s">
        <v>998</v>
      </c>
      <c r="C315" s="1" t="s">
        <v>113</v>
      </c>
      <c r="D315" s="1">
        <v>275.0</v>
      </c>
      <c r="E315" s="1" t="s">
        <v>1003</v>
      </c>
      <c r="F315" s="1">
        <v>16155</v>
      </c>
      <c r="G315" s="1">
        <v>15375</v>
      </c>
      <c r="H315" s="1">
        <f>SUM((SUM('Order_Form'!L63)*1))</f>
        <v>0</v>
      </c>
      <c r="I315" s="1" t="s">
        <v>688</v>
      </c>
      <c r="J315" s="1" t="s">
        <v>59</v>
      </c>
      <c r="L315" s="1">
        <v>5.75</v>
      </c>
      <c r="M315" s="1">
        <v>6.0</v>
      </c>
      <c r="N315" s="1">
        <v>5.75</v>
      </c>
      <c r="O315" s="1">
        <v>5.5</v>
      </c>
      <c r="P315" s="1">
        <v>5.25</v>
      </c>
      <c r="Q315" s="1">
        <v>5.0</v>
      </c>
      <c r="R315" s="1">
        <f>IF(INDEX(M315:Q315,0,'Order_Form'!AE2)&gt;0,INDEX(M315:Q315,0,'Order_Form'!AE2),L315)</f>
        <v>6</v>
      </c>
      <c r="S315" s="1">
        <f>R315*H315</f>
        <v>0</v>
      </c>
    </row>
    <row r="316" spans="1:1025">
      <c r="A316" s="1" t="s">
        <v>71</v>
      </c>
      <c r="B316" s="1" t="s">
        <v>998</v>
      </c>
      <c r="C316" s="1" t="s">
        <v>113</v>
      </c>
      <c r="D316" s="1">
        <v>192.0</v>
      </c>
      <c r="E316" s="1" t="s">
        <v>1004</v>
      </c>
      <c r="F316" s="1">
        <v>16459</v>
      </c>
      <c r="G316" s="1">
        <v>15375</v>
      </c>
      <c r="H316" s="1">
        <f>SUM((SUM('Order_Form'!N63)*1))</f>
        <v>0</v>
      </c>
      <c r="I316" s="1" t="s">
        <v>688</v>
      </c>
      <c r="J316" s="1" t="s">
        <v>61</v>
      </c>
      <c r="L316" s="1">
        <v>5.75</v>
      </c>
      <c r="M316" s="1">
        <v>6.0</v>
      </c>
      <c r="N316" s="1">
        <v>5.75</v>
      </c>
      <c r="O316" s="1">
        <v>5.5</v>
      </c>
      <c r="P316" s="1">
        <v>5.25</v>
      </c>
      <c r="Q316" s="1">
        <v>5.0</v>
      </c>
      <c r="R316" s="1">
        <f>IF(INDEX(M316:Q316,0,'Order_Form'!AE2)&gt;0,INDEX(M316:Q316,0,'Order_Form'!AE2),L316)</f>
        <v>6</v>
      </c>
      <c r="S316" s="1">
        <f>R316*H316</f>
        <v>0</v>
      </c>
    </row>
    <row r="317" spans="1:1025">
      <c r="A317" s="1" t="s">
        <v>71</v>
      </c>
      <c r="B317" s="1" t="s">
        <v>998</v>
      </c>
      <c r="C317" s="1" t="s">
        <v>113</v>
      </c>
      <c r="D317" s="1">
        <v>175.0</v>
      </c>
      <c r="E317" s="1" t="s">
        <v>1005</v>
      </c>
      <c r="F317" s="1">
        <v>16460</v>
      </c>
      <c r="G317" s="1">
        <v>15375</v>
      </c>
      <c r="H317" s="1">
        <f>SUM((SUM('Order_Form'!M63)*1))</f>
        <v>0</v>
      </c>
      <c r="I317" s="1" t="s">
        <v>688</v>
      </c>
      <c r="J317" s="1" t="s">
        <v>60</v>
      </c>
      <c r="L317" s="1">
        <v>5.75</v>
      </c>
      <c r="M317" s="1">
        <v>6.0</v>
      </c>
      <c r="N317" s="1">
        <v>5.75</v>
      </c>
      <c r="O317" s="1">
        <v>5.5</v>
      </c>
      <c r="P317" s="1">
        <v>5.25</v>
      </c>
      <c r="Q317" s="1">
        <v>5.0</v>
      </c>
      <c r="R317" s="1">
        <f>IF(INDEX(M317:Q317,0,'Order_Form'!AE2)&gt;0,INDEX(M317:Q317,0,'Order_Form'!AE2),L317)</f>
        <v>6</v>
      </c>
      <c r="S317" s="1">
        <f>R317*H317</f>
        <v>0</v>
      </c>
    </row>
    <row r="318" spans="1:1025">
      <c r="A318" s="1" t="s">
        <v>71</v>
      </c>
      <c r="B318" s="1" t="s">
        <v>998</v>
      </c>
      <c r="C318" s="1" t="s">
        <v>113</v>
      </c>
      <c r="D318" s="1">
        <v>0.0</v>
      </c>
      <c r="E318" s="1" t="s">
        <v>1006</v>
      </c>
      <c r="F318" s="1">
        <v>15375</v>
      </c>
      <c r="H318" s="1">
        <f>SUM((SUM('Order_Form'!J63)*1))</f>
        <v>0</v>
      </c>
      <c r="I318" s="1" t="s">
        <v>692</v>
      </c>
      <c r="L318" s="1">
        <v>5.75</v>
      </c>
      <c r="M318" s="1">
        <v>6.0</v>
      </c>
      <c r="N318" s="1">
        <v>5.75</v>
      </c>
      <c r="O318" s="1">
        <v>5.5</v>
      </c>
      <c r="P318" s="1">
        <v>5.25</v>
      </c>
      <c r="Q318" s="1">
        <v>5.0</v>
      </c>
      <c r="R318" s="1">
        <f>IF(INDEX(M318:Q318,0,'Order_Form'!AE2)&gt;0,INDEX(M318:Q318,0,'Order_Form'!AE2),L318)</f>
        <v>6</v>
      </c>
      <c r="S318" s="1">
        <f>R318*H318</f>
        <v>0</v>
      </c>
    </row>
    <row r="319" spans="1:1025">
      <c r="A319" s="1" t="s">
        <v>71</v>
      </c>
      <c r="B319" s="1" t="s">
        <v>998</v>
      </c>
      <c r="C319" s="1" t="s">
        <v>114</v>
      </c>
      <c r="D319" s="1">
        <v>74.0</v>
      </c>
      <c r="E319" s="1" t="s">
        <v>1007</v>
      </c>
      <c r="F319" s="1">
        <v>6737</v>
      </c>
      <c r="G319" s="1">
        <v>6736</v>
      </c>
      <c r="H319" s="1">
        <f>SUM((SUM('Order_Form'!L64)*1))</f>
        <v>0</v>
      </c>
      <c r="I319" s="1" t="s">
        <v>688</v>
      </c>
      <c r="J319" s="1" t="s">
        <v>59</v>
      </c>
      <c r="L319" s="1">
        <v>5.75</v>
      </c>
      <c r="M319" s="1">
        <v>6.0</v>
      </c>
      <c r="N319" s="1">
        <v>5.75</v>
      </c>
      <c r="O319" s="1">
        <v>5.5</v>
      </c>
      <c r="P319" s="1">
        <v>5.25</v>
      </c>
      <c r="Q319" s="1">
        <v>5.0</v>
      </c>
      <c r="R319" s="1">
        <f>IF(INDEX(M319:Q319,0,'Order_Form'!AE2)&gt;0,INDEX(M319:Q319,0,'Order_Form'!AE2),L319)</f>
        <v>6</v>
      </c>
      <c r="S319" s="1">
        <f>R319*H319</f>
        <v>0</v>
      </c>
    </row>
    <row r="320" spans="1:1025">
      <c r="A320" s="1" t="s">
        <v>71</v>
      </c>
      <c r="B320" s="1" t="s">
        <v>998</v>
      </c>
      <c r="C320" s="1" t="s">
        <v>114</v>
      </c>
      <c r="D320" s="1">
        <v>543.0</v>
      </c>
      <c r="E320" s="1" t="s">
        <v>1008</v>
      </c>
      <c r="F320" s="1">
        <v>6739</v>
      </c>
      <c r="G320" s="1">
        <v>6736</v>
      </c>
      <c r="H320" s="1">
        <f>SUM((SUM('Order_Form'!O64)*1))</f>
        <v>0</v>
      </c>
      <c r="I320" s="1" t="s">
        <v>688</v>
      </c>
      <c r="J320" s="1" t="s">
        <v>62</v>
      </c>
      <c r="L320" s="1">
        <v>5.75</v>
      </c>
      <c r="M320" s="1">
        <v>6.0</v>
      </c>
      <c r="N320" s="1">
        <v>5.75</v>
      </c>
      <c r="O320" s="1">
        <v>5.5</v>
      </c>
      <c r="P320" s="1">
        <v>5.25</v>
      </c>
      <c r="Q320" s="1">
        <v>5.0</v>
      </c>
      <c r="R320" s="1">
        <f>IF(INDEX(M320:Q320,0,'Order_Form'!AE2)&gt;0,INDEX(M320:Q320,0,'Order_Form'!AE2),L320)</f>
        <v>6</v>
      </c>
      <c r="S320" s="1">
        <f>R320*H320</f>
        <v>0</v>
      </c>
    </row>
    <row r="321" spans="1:1025">
      <c r="A321" s="1" t="s">
        <v>71</v>
      </c>
      <c r="B321" s="1" t="s">
        <v>998</v>
      </c>
      <c r="C321" s="1" t="s">
        <v>114</v>
      </c>
      <c r="D321" s="1">
        <v>0.0</v>
      </c>
      <c r="E321" s="1" t="s">
        <v>1009</v>
      </c>
      <c r="F321" s="1">
        <v>6740</v>
      </c>
      <c r="G321" s="1">
        <v>6736</v>
      </c>
      <c r="H321" s="1">
        <f>SUM((SUM('Order_Form'!P64)*1))</f>
        <v>0</v>
      </c>
      <c r="I321" s="1" t="s">
        <v>688</v>
      </c>
      <c r="J321" s="1" t="s">
        <v>110</v>
      </c>
      <c r="L321" s="1">
        <v>5.75</v>
      </c>
      <c r="M321" s="1">
        <v>6.0</v>
      </c>
      <c r="N321" s="1">
        <v>5.75</v>
      </c>
      <c r="O321" s="1">
        <v>5.5</v>
      </c>
      <c r="P321" s="1">
        <v>5.25</v>
      </c>
      <c r="Q321" s="1">
        <v>5.0</v>
      </c>
      <c r="R321" s="1">
        <f>IF(INDEX(M321:Q321,0,'Order_Form'!AE2)&gt;0,INDEX(M321:Q321,0,'Order_Form'!AE2),L321)</f>
        <v>6</v>
      </c>
      <c r="S321" s="1">
        <f>R321*H321</f>
        <v>0</v>
      </c>
    </row>
    <row r="322" spans="1:1025">
      <c r="A322" s="1" t="s">
        <v>71</v>
      </c>
      <c r="B322" s="1" t="s">
        <v>998</v>
      </c>
      <c r="C322" s="1" t="s">
        <v>114</v>
      </c>
      <c r="D322" s="1">
        <v>1061.0</v>
      </c>
      <c r="E322" s="1" t="s">
        <v>1010</v>
      </c>
      <c r="F322" s="1">
        <v>6741</v>
      </c>
      <c r="G322" s="1">
        <v>6736</v>
      </c>
      <c r="H322" s="1">
        <f>SUM((SUM('Order_Form'!Q64)*1))</f>
        <v>0</v>
      </c>
      <c r="I322" s="1" t="s">
        <v>688</v>
      </c>
      <c r="J322" s="1" t="s">
        <v>111</v>
      </c>
      <c r="L322" s="1">
        <v>5.75</v>
      </c>
      <c r="M322" s="1">
        <v>6.0</v>
      </c>
      <c r="N322" s="1">
        <v>5.75</v>
      </c>
      <c r="O322" s="1">
        <v>5.5</v>
      </c>
      <c r="P322" s="1">
        <v>5.25</v>
      </c>
      <c r="Q322" s="1">
        <v>5.0</v>
      </c>
      <c r="R322" s="1">
        <f>IF(INDEX(M322:Q322,0,'Order_Form'!AE2)&gt;0,INDEX(M322:Q322,0,'Order_Form'!AE2),L322)</f>
        <v>6</v>
      </c>
      <c r="S322" s="1">
        <f>R322*H322</f>
        <v>0</v>
      </c>
    </row>
    <row r="323" spans="1:1025">
      <c r="A323" s="1" t="s">
        <v>71</v>
      </c>
      <c r="B323" s="1" t="s">
        <v>998</v>
      </c>
      <c r="C323" s="1" t="s">
        <v>114</v>
      </c>
      <c r="D323" s="1">
        <v>1759.0</v>
      </c>
      <c r="E323" s="1" t="s">
        <v>1011</v>
      </c>
      <c r="F323" s="1">
        <v>6742</v>
      </c>
      <c r="G323" s="1">
        <v>6736</v>
      </c>
      <c r="H323" s="1">
        <f>SUM((SUM('Order_Form'!R64)*1))</f>
        <v>0</v>
      </c>
      <c r="I323" s="1" t="s">
        <v>688</v>
      </c>
      <c r="J323" s="1" t="s">
        <v>112</v>
      </c>
      <c r="L323" s="1">
        <v>5.75</v>
      </c>
      <c r="M323" s="1">
        <v>6.0</v>
      </c>
      <c r="N323" s="1">
        <v>5.75</v>
      </c>
      <c r="O323" s="1">
        <v>5.5</v>
      </c>
      <c r="P323" s="1">
        <v>5.25</v>
      </c>
      <c r="Q323" s="1">
        <v>5.0</v>
      </c>
      <c r="R323" s="1">
        <f>IF(INDEX(M323:Q323,0,'Order_Form'!AE2)&gt;0,INDEX(M323:Q323,0,'Order_Form'!AE2),L323)</f>
        <v>6</v>
      </c>
      <c r="S323" s="1">
        <f>R323*H323</f>
        <v>0</v>
      </c>
    </row>
    <row r="324" spans="1:1025">
      <c r="A324" s="1" t="s">
        <v>71</v>
      </c>
      <c r="B324" s="1" t="s">
        <v>998</v>
      </c>
      <c r="C324" s="1" t="s">
        <v>114</v>
      </c>
      <c r="D324" s="1">
        <v>0.0</v>
      </c>
      <c r="E324" s="1" t="s">
        <v>1012</v>
      </c>
      <c r="F324" s="1">
        <v>7208</v>
      </c>
      <c r="G324" s="1">
        <v>6736</v>
      </c>
      <c r="H324" s="1">
        <f>SUM((SUM('Order_Form'!K64)*1))</f>
        <v>0</v>
      </c>
      <c r="I324" s="1" t="s">
        <v>688</v>
      </c>
      <c r="J324" s="1" t="s">
        <v>58</v>
      </c>
      <c r="L324" s="1">
        <v>5.75</v>
      </c>
      <c r="M324" s="1">
        <v>6.0</v>
      </c>
      <c r="N324" s="1">
        <v>5.75</v>
      </c>
      <c r="O324" s="1">
        <v>5.5</v>
      </c>
      <c r="P324" s="1">
        <v>5.25</v>
      </c>
      <c r="Q324" s="1">
        <v>5.0</v>
      </c>
      <c r="R324" s="1">
        <f>IF(INDEX(M324:Q324,0,'Order_Form'!AE2)&gt;0,INDEX(M324:Q324,0,'Order_Form'!AE2),L324)</f>
        <v>6</v>
      </c>
      <c r="S324" s="1">
        <f>R324*H324</f>
        <v>0</v>
      </c>
    </row>
    <row r="325" spans="1:1025">
      <c r="A325" s="1" t="s">
        <v>71</v>
      </c>
      <c r="B325" s="1" t="s">
        <v>998</v>
      </c>
      <c r="C325" s="1" t="s">
        <v>114</v>
      </c>
      <c r="D325" s="1">
        <v>432.0</v>
      </c>
      <c r="E325" s="1" t="s">
        <v>1013</v>
      </c>
      <c r="F325" s="1">
        <v>16469</v>
      </c>
      <c r="G325" s="1">
        <v>6736</v>
      </c>
      <c r="H325" s="1">
        <f>SUM((SUM('Order_Form'!N64)*1))</f>
        <v>0</v>
      </c>
      <c r="I325" s="1" t="s">
        <v>688</v>
      </c>
      <c r="J325" s="1" t="s">
        <v>61</v>
      </c>
      <c r="L325" s="1">
        <v>5.75</v>
      </c>
      <c r="M325" s="1">
        <v>6.0</v>
      </c>
      <c r="N325" s="1">
        <v>5.75</v>
      </c>
      <c r="O325" s="1">
        <v>5.5</v>
      </c>
      <c r="P325" s="1">
        <v>5.25</v>
      </c>
      <c r="Q325" s="1">
        <v>5.0</v>
      </c>
      <c r="R325" s="1">
        <f>IF(INDEX(M325:Q325,0,'Order_Form'!AE2)&gt;0,INDEX(M325:Q325,0,'Order_Form'!AE2),L325)</f>
        <v>6</v>
      </c>
      <c r="S325" s="1">
        <f>R325*H325</f>
        <v>0</v>
      </c>
    </row>
    <row r="326" spans="1:1025">
      <c r="A326" s="1" t="s">
        <v>71</v>
      </c>
      <c r="B326" s="1" t="s">
        <v>998</v>
      </c>
      <c r="C326" s="1" t="s">
        <v>114</v>
      </c>
      <c r="D326" s="1">
        <v>439.0</v>
      </c>
      <c r="E326" s="1" t="s">
        <v>1014</v>
      </c>
      <c r="F326" s="1">
        <v>16470</v>
      </c>
      <c r="G326" s="1">
        <v>6736</v>
      </c>
      <c r="H326" s="1">
        <f>SUM((SUM('Order_Form'!M64)*1))</f>
        <v>0</v>
      </c>
      <c r="I326" s="1" t="s">
        <v>688</v>
      </c>
      <c r="J326" s="1" t="s">
        <v>60</v>
      </c>
      <c r="L326" s="1">
        <v>5.75</v>
      </c>
      <c r="M326" s="1">
        <v>6.0</v>
      </c>
      <c r="N326" s="1">
        <v>5.75</v>
      </c>
      <c r="O326" s="1">
        <v>5.5</v>
      </c>
      <c r="P326" s="1">
        <v>5.25</v>
      </c>
      <c r="Q326" s="1">
        <v>5.0</v>
      </c>
      <c r="R326" s="1">
        <f>IF(INDEX(M326:Q326,0,'Order_Form'!AE2)&gt;0,INDEX(M326:Q326,0,'Order_Form'!AE2),L326)</f>
        <v>6</v>
      </c>
      <c r="S326" s="1">
        <f>R326*H326</f>
        <v>0</v>
      </c>
    </row>
    <row r="327" spans="1:1025">
      <c r="A327" s="1" t="s">
        <v>71</v>
      </c>
      <c r="B327" s="1" t="s">
        <v>998</v>
      </c>
      <c r="C327" s="1" t="s">
        <v>114</v>
      </c>
      <c r="D327" s="1">
        <v>0.0</v>
      </c>
      <c r="E327" s="1" t="s">
        <v>1015</v>
      </c>
      <c r="F327" s="1">
        <v>6736</v>
      </c>
      <c r="H327" s="1">
        <f>SUM((SUM('Order_Form'!J64)*1))</f>
        <v>0</v>
      </c>
      <c r="I327" s="1" t="s">
        <v>692</v>
      </c>
      <c r="L327" s="1">
        <v>5.75</v>
      </c>
      <c r="M327" s="1">
        <v>6.0</v>
      </c>
      <c r="N327" s="1">
        <v>5.75</v>
      </c>
      <c r="O327" s="1">
        <v>5.5</v>
      </c>
      <c r="P327" s="1">
        <v>5.25</v>
      </c>
      <c r="Q327" s="1">
        <v>5.0</v>
      </c>
      <c r="R327" s="1">
        <f>IF(INDEX(M327:Q327,0,'Order_Form'!AE2)&gt;0,INDEX(M327:Q327,0,'Order_Form'!AE2),L327)</f>
        <v>6</v>
      </c>
      <c r="S327" s="1">
        <f>R327*H327</f>
        <v>0</v>
      </c>
    </row>
    <row r="328" spans="1:1025">
      <c r="A328" s="1" t="s">
        <v>71</v>
      </c>
      <c r="B328" s="1" t="s">
        <v>998</v>
      </c>
      <c r="C328" s="1" t="s">
        <v>115</v>
      </c>
      <c r="D328" s="1">
        <v>593.0</v>
      </c>
      <c r="E328" s="1" t="s">
        <v>1016</v>
      </c>
      <c r="F328" s="1">
        <v>15127</v>
      </c>
      <c r="G328" s="1">
        <v>15125</v>
      </c>
      <c r="H328" s="1">
        <f>SUM((SUM('Order_Form'!O65)*1))</f>
        <v>0</v>
      </c>
      <c r="I328" s="1" t="s">
        <v>688</v>
      </c>
      <c r="J328" s="1" t="s">
        <v>62</v>
      </c>
      <c r="L328" s="1">
        <v>5.75</v>
      </c>
      <c r="M328" s="1">
        <v>6.0</v>
      </c>
      <c r="N328" s="1">
        <v>5.75</v>
      </c>
      <c r="O328" s="1">
        <v>5.5</v>
      </c>
      <c r="P328" s="1">
        <v>5.25</v>
      </c>
      <c r="Q328" s="1">
        <v>5.0</v>
      </c>
      <c r="R328" s="1">
        <f>IF(INDEX(M328:Q328,0,'Order_Form'!AE2)&gt;0,INDEX(M328:Q328,0,'Order_Form'!AE2),L328)</f>
        <v>6</v>
      </c>
      <c r="S328" s="1">
        <f>R328*H328</f>
        <v>0</v>
      </c>
    </row>
    <row r="329" spans="1:1025">
      <c r="A329" s="1" t="s">
        <v>71</v>
      </c>
      <c r="B329" s="1" t="s">
        <v>998</v>
      </c>
      <c r="C329" s="1" t="s">
        <v>115</v>
      </c>
      <c r="D329" s="1">
        <v>1090.0</v>
      </c>
      <c r="E329" s="1" t="s">
        <v>1017</v>
      </c>
      <c r="F329" s="1">
        <v>15128</v>
      </c>
      <c r="G329" s="1">
        <v>15125</v>
      </c>
      <c r="H329" s="1">
        <f>SUM((SUM('Order_Form'!P65)*1))</f>
        <v>0</v>
      </c>
      <c r="I329" s="1" t="s">
        <v>688</v>
      </c>
      <c r="J329" s="1" t="s">
        <v>110</v>
      </c>
      <c r="L329" s="1">
        <v>5.75</v>
      </c>
      <c r="M329" s="1">
        <v>6.0</v>
      </c>
      <c r="N329" s="1">
        <v>5.75</v>
      </c>
      <c r="O329" s="1">
        <v>5.5</v>
      </c>
      <c r="P329" s="1">
        <v>5.25</v>
      </c>
      <c r="Q329" s="1">
        <v>5.0</v>
      </c>
      <c r="R329" s="1">
        <f>IF(INDEX(M329:Q329,0,'Order_Form'!AE2)&gt;0,INDEX(M329:Q329,0,'Order_Form'!AE2),L329)</f>
        <v>6</v>
      </c>
      <c r="S329" s="1">
        <f>R329*H329</f>
        <v>0</v>
      </c>
    </row>
    <row r="330" spans="1:1025">
      <c r="A330" s="1" t="s">
        <v>71</v>
      </c>
      <c r="B330" s="1" t="s">
        <v>998</v>
      </c>
      <c r="C330" s="1" t="s">
        <v>115</v>
      </c>
      <c r="D330" s="1">
        <v>992.0</v>
      </c>
      <c r="E330" s="1" t="s">
        <v>1018</v>
      </c>
      <c r="F330" s="1">
        <v>15129</v>
      </c>
      <c r="G330" s="1">
        <v>15125</v>
      </c>
      <c r="H330" s="1">
        <f>SUM((SUM('Order_Form'!Q65)*1))</f>
        <v>0</v>
      </c>
      <c r="I330" s="1" t="s">
        <v>688</v>
      </c>
      <c r="J330" s="1" t="s">
        <v>111</v>
      </c>
      <c r="L330" s="1">
        <v>5.75</v>
      </c>
      <c r="M330" s="1">
        <v>6.0</v>
      </c>
      <c r="N330" s="1">
        <v>5.75</v>
      </c>
      <c r="O330" s="1">
        <v>5.5</v>
      </c>
      <c r="P330" s="1">
        <v>5.25</v>
      </c>
      <c r="Q330" s="1">
        <v>5.0</v>
      </c>
      <c r="R330" s="1">
        <f>IF(INDEX(M330:Q330,0,'Order_Form'!AE2)&gt;0,INDEX(M330:Q330,0,'Order_Form'!AE2),L330)</f>
        <v>6</v>
      </c>
      <c r="S330" s="1">
        <f>R330*H330</f>
        <v>0</v>
      </c>
    </row>
    <row r="331" spans="1:1025">
      <c r="A331" s="1" t="s">
        <v>71</v>
      </c>
      <c r="B331" s="1" t="s">
        <v>998</v>
      </c>
      <c r="C331" s="1" t="s">
        <v>115</v>
      </c>
      <c r="D331" s="1">
        <v>862.0</v>
      </c>
      <c r="E331" s="1" t="s">
        <v>1019</v>
      </c>
      <c r="F331" s="1">
        <v>15130</v>
      </c>
      <c r="G331" s="1">
        <v>15125</v>
      </c>
      <c r="H331" s="1">
        <f>SUM((SUM('Order_Form'!R65)*1))</f>
        <v>0</v>
      </c>
      <c r="I331" s="1" t="s">
        <v>688</v>
      </c>
      <c r="J331" s="1" t="s">
        <v>112</v>
      </c>
      <c r="L331" s="1">
        <v>5.75</v>
      </c>
      <c r="M331" s="1">
        <v>6.0</v>
      </c>
      <c r="N331" s="1">
        <v>5.75</v>
      </c>
      <c r="O331" s="1">
        <v>5.5</v>
      </c>
      <c r="P331" s="1">
        <v>5.25</v>
      </c>
      <c r="Q331" s="1">
        <v>5.0</v>
      </c>
      <c r="R331" s="1">
        <f>IF(INDEX(M331:Q331,0,'Order_Form'!AE2)&gt;0,INDEX(M331:Q331,0,'Order_Form'!AE2),L331)</f>
        <v>6</v>
      </c>
      <c r="S331" s="1">
        <f>R331*H331</f>
        <v>0</v>
      </c>
    </row>
    <row r="332" spans="1:1025">
      <c r="A332" s="1" t="s">
        <v>71</v>
      </c>
      <c r="B332" s="1" t="s">
        <v>998</v>
      </c>
      <c r="C332" s="1" t="s">
        <v>115</v>
      </c>
      <c r="D332" s="1">
        <v>238.0</v>
      </c>
      <c r="E332" s="1" t="s">
        <v>1020</v>
      </c>
      <c r="F332" s="1">
        <v>15131</v>
      </c>
      <c r="G332" s="1">
        <v>15125</v>
      </c>
      <c r="H332" s="1">
        <f>SUM((SUM('Order_Form'!L65)*1))</f>
        <v>0</v>
      </c>
      <c r="I332" s="1" t="s">
        <v>688</v>
      </c>
      <c r="J332" s="1" t="s">
        <v>59</v>
      </c>
      <c r="L332" s="1">
        <v>5.75</v>
      </c>
      <c r="M332" s="1">
        <v>6.0</v>
      </c>
      <c r="N332" s="1">
        <v>5.75</v>
      </c>
      <c r="O332" s="1">
        <v>5.5</v>
      </c>
      <c r="P332" s="1">
        <v>5.25</v>
      </c>
      <c r="Q332" s="1">
        <v>5.0</v>
      </c>
      <c r="R332" s="1">
        <f>IF(INDEX(M332:Q332,0,'Order_Form'!AE2)&gt;0,INDEX(M332:Q332,0,'Order_Form'!AE2),L332)</f>
        <v>6</v>
      </c>
      <c r="S332" s="1">
        <f>R332*H332</f>
        <v>0</v>
      </c>
    </row>
    <row r="333" spans="1:1025">
      <c r="A333" s="1" t="s">
        <v>71</v>
      </c>
      <c r="B333" s="1" t="s">
        <v>998</v>
      </c>
      <c r="C333" s="1" t="s">
        <v>115</v>
      </c>
      <c r="D333" s="1">
        <v>72.0</v>
      </c>
      <c r="E333" s="1" t="s">
        <v>1021</v>
      </c>
      <c r="F333" s="1">
        <v>16183</v>
      </c>
      <c r="G333" s="1">
        <v>15125</v>
      </c>
      <c r="H333" s="1">
        <f>SUM((SUM('Order_Form'!K65)*1))</f>
        <v>0</v>
      </c>
      <c r="I333" s="1" t="s">
        <v>688</v>
      </c>
      <c r="J333" s="1" t="s">
        <v>58</v>
      </c>
      <c r="L333" s="1">
        <v>5.75</v>
      </c>
      <c r="M333" s="1">
        <v>6.0</v>
      </c>
      <c r="N333" s="1">
        <v>5.75</v>
      </c>
      <c r="O333" s="1">
        <v>5.5</v>
      </c>
      <c r="P333" s="1">
        <v>5.25</v>
      </c>
      <c r="Q333" s="1">
        <v>5.0</v>
      </c>
      <c r="R333" s="1">
        <f>IF(INDEX(M333:Q333,0,'Order_Form'!AE2)&gt;0,INDEX(M333:Q333,0,'Order_Form'!AE2),L333)</f>
        <v>6</v>
      </c>
      <c r="S333" s="1">
        <f>R333*H333</f>
        <v>0</v>
      </c>
    </row>
    <row r="334" spans="1:1025">
      <c r="A334" s="1" t="s">
        <v>71</v>
      </c>
      <c r="B334" s="1" t="s">
        <v>998</v>
      </c>
      <c r="C334" s="1" t="s">
        <v>115</v>
      </c>
      <c r="D334" s="1">
        <v>71.0</v>
      </c>
      <c r="E334" s="1" t="s">
        <v>1022</v>
      </c>
      <c r="F334" s="1">
        <v>16663</v>
      </c>
      <c r="G334" s="1">
        <v>15125</v>
      </c>
      <c r="H334" s="1">
        <f>SUM((SUM('Order_Form'!N65)*1))</f>
        <v>0</v>
      </c>
      <c r="I334" s="1" t="s">
        <v>688</v>
      </c>
      <c r="J334" s="1" t="s">
        <v>61</v>
      </c>
      <c r="L334" s="1">
        <v>5.75</v>
      </c>
      <c r="M334" s="1">
        <v>6.0</v>
      </c>
      <c r="N334" s="1">
        <v>5.75</v>
      </c>
      <c r="O334" s="1">
        <v>5.5</v>
      </c>
      <c r="P334" s="1">
        <v>5.25</v>
      </c>
      <c r="Q334" s="1">
        <v>5.0</v>
      </c>
      <c r="R334" s="1">
        <f>IF(INDEX(M334:Q334,0,'Order_Form'!AE2)&gt;0,INDEX(M334:Q334,0,'Order_Form'!AE2),L334)</f>
        <v>6</v>
      </c>
      <c r="S334" s="1">
        <f>R334*H334</f>
        <v>0</v>
      </c>
    </row>
    <row r="335" spans="1:1025">
      <c r="A335" s="1" t="s">
        <v>71</v>
      </c>
      <c r="B335" s="1" t="s">
        <v>998</v>
      </c>
      <c r="C335" s="1" t="s">
        <v>115</v>
      </c>
      <c r="D335" s="1">
        <v>252.0</v>
      </c>
      <c r="E335" s="1" t="s">
        <v>1023</v>
      </c>
      <c r="F335" s="1">
        <v>16664</v>
      </c>
      <c r="G335" s="1">
        <v>15125</v>
      </c>
      <c r="H335" s="1">
        <f>SUM((SUM('Order_Form'!M65)*1))</f>
        <v>0</v>
      </c>
      <c r="I335" s="1" t="s">
        <v>688</v>
      </c>
      <c r="J335" s="1" t="s">
        <v>60</v>
      </c>
      <c r="L335" s="1">
        <v>5.75</v>
      </c>
      <c r="M335" s="1">
        <v>6.0</v>
      </c>
      <c r="N335" s="1">
        <v>5.75</v>
      </c>
      <c r="O335" s="1">
        <v>5.5</v>
      </c>
      <c r="P335" s="1">
        <v>5.25</v>
      </c>
      <c r="Q335" s="1">
        <v>5.0</v>
      </c>
      <c r="R335" s="1">
        <f>IF(INDEX(M335:Q335,0,'Order_Form'!AE2)&gt;0,INDEX(M335:Q335,0,'Order_Form'!AE2),L335)</f>
        <v>6</v>
      </c>
      <c r="S335" s="1">
        <f>R335*H335</f>
        <v>0</v>
      </c>
    </row>
    <row r="336" spans="1:1025">
      <c r="A336" s="1" t="s">
        <v>71</v>
      </c>
      <c r="B336" s="1" t="s">
        <v>998</v>
      </c>
      <c r="C336" s="1" t="s">
        <v>115</v>
      </c>
      <c r="D336" s="1">
        <v>0.0</v>
      </c>
      <c r="E336" s="1" t="s">
        <v>1024</v>
      </c>
      <c r="F336" s="1">
        <v>15125</v>
      </c>
      <c r="H336" s="1">
        <f>SUM((SUM('Order_Form'!J65)*1))</f>
        <v>0</v>
      </c>
      <c r="I336" s="1" t="s">
        <v>692</v>
      </c>
      <c r="L336" s="1">
        <v>5.75</v>
      </c>
      <c r="M336" s="1">
        <v>6.0</v>
      </c>
      <c r="N336" s="1">
        <v>5.75</v>
      </c>
      <c r="O336" s="1">
        <v>5.5</v>
      </c>
      <c r="P336" s="1">
        <v>5.25</v>
      </c>
      <c r="Q336" s="1">
        <v>5.0</v>
      </c>
      <c r="R336" s="1">
        <f>IF(INDEX(M336:Q336,0,'Order_Form'!AE2)&gt;0,INDEX(M336:Q336,0,'Order_Form'!AE2),L336)</f>
        <v>6</v>
      </c>
      <c r="S336" s="1">
        <f>R336*H336</f>
        <v>0</v>
      </c>
    </row>
    <row r="337" spans="1:1025">
      <c r="A337" s="1" t="s">
        <v>71</v>
      </c>
      <c r="B337" s="1" t="s">
        <v>998</v>
      </c>
      <c r="C337" s="1" t="s">
        <v>116</v>
      </c>
      <c r="D337" s="1">
        <v>0.0</v>
      </c>
      <c r="E337" s="1" t="s">
        <v>1025</v>
      </c>
      <c r="F337" s="1">
        <v>8106</v>
      </c>
      <c r="G337" s="1">
        <v>8105</v>
      </c>
      <c r="H337" s="1">
        <f>SUM((SUM('Order_Form'!K66)*1))</f>
        <v>0</v>
      </c>
      <c r="I337" s="1" t="s">
        <v>688</v>
      </c>
      <c r="J337" s="1" t="s">
        <v>58</v>
      </c>
      <c r="L337" s="1">
        <v>5.75</v>
      </c>
      <c r="M337" s="1">
        <v>6.0</v>
      </c>
      <c r="N337" s="1">
        <v>5.75</v>
      </c>
      <c r="O337" s="1">
        <v>5.5</v>
      </c>
      <c r="P337" s="1">
        <v>5.25</v>
      </c>
      <c r="Q337" s="1">
        <v>5.0</v>
      </c>
      <c r="R337" s="1">
        <f>IF(INDEX(M337:Q337,0,'Order_Form'!AE2)&gt;0,INDEX(M337:Q337,0,'Order_Form'!AE2),L337)</f>
        <v>6</v>
      </c>
      <c r="S337" s="1">
        <f>R337*H337</f>
        <v>0</v>
      </c>
    </row>
    <row r="338" spans="1:1025">
      <c r="A338" s="1" t="s">
        <v>71</v>
      </c>
      <c r="B338" s="1" t="s">
        <v>998</v>
      </c>
      <c r="C338" s="1" t="s">
        <v>116</v>
      </c>
      <c r="D338" s="1">
        <v>236.0</v>
      </c>
      <c r="E338" s="1" t="s">
        <v>1026</v>
      </c>
      <c r="F338" s="1">
        <v>8107</v>
      </c>
      <c r="G338" s="1">
        <v>8105</v>
      </c>
      <c r="H338" s="1">
        <f>SUM((SUM('Order_Form'!L66)*1))</f>
        <v>0</v>
      </c>
      <c r="I338" s="1" t="s">
        <v>688</v>
      </c>
      <c r="J338" s="1" t="s">
        <v>59</v>
      </c>
      <c r="L338" s="1">
        <v>5.75</v>
      </c>
      <c r="M338" s="1">
        <v>6.0</v>
      </c>
      <c r="N338" s="1">
        <v>5.75</v>
      </c>
      <c r="O338" s="1">
        <v>5.5</v>
      </c>
      <c r="P338" s="1">
        <v>5.25</v>
      </c>
      <c r="Q338" s="1">
        <v>5.0</v>
      </c>
      <c r="R338" s="1">
        <f>IF(INDEX(M338:Q338,0,'Order_Form'!AE2)&gt;0,INDEX(M338:Q338,0,'Order_Form'!AE2),L338)</f>
        <v>6</v>
      </c>
      <c r="S338" s="1">
        <f>R338*H338</f>
        <v>0</v>
      </c>
    </row>
    <row r="339" spans="1:1025">
      <c r="A339" s="1" t="s">
        <v>71</v>
      </c>
      <c r="B339" s="1" t="s">
        <v>998</v>
      </c>
      <c r="C339" s="1" t="s">
        <v>116</v>
      </c>
      <c r="D339" s="1">
        <v>194.0</v>
      </c>
      <c r="E339" s="1" t="s">
        <v>1027</v>
      </c>
      <c r="F339" s="1">
        <v>8109</v>
      </c>
      <c r="G339" s="1">
        <v>8105</v>
      </c>
      <c r="H339" s="1">
        <f>SUM((SUM('Order_Form'!O66)*1))</f>
        <v>0</v>
      </c>
      <c r="I339" s="1" t="s">
        <v>688</v>
      </c>
      <c r="J339" s="1" t="s">
        <v>62</v>
      </c>
      <c r="L339" s="1">
        <v>5.75</v>
      </c>
      <c r="M339" s="1">
        <v>6.0</v>
      </c>
      <c r="N339" s="1">
        <v>5.75</v>
      </c>
      <c r="O339" s="1">
        <v>5.5</v>
      </c>
      <c r="P339" s="1">
        <v>5.25</v>
      </c>
      <c r="Q339" s="1">
        <v>5.0</v>
      </c>
      <c r="R339" s="1">
        <f>IF(INDEX(M339:Q339,0,'Order_Form'!AE2)&gt;0,INDEX(M339:Q339,0,'Order_Form'!AE2),L339)</f>
        <v>6</v>
      </c>
      <c r="S339" s="1">
        <f>R339*H339</f>
        <v>0</v>
      </c>
    </row>
    <row r="340" spans="1:1025">
      <c r="A340" s="1" t="s">
        <v>71</v>
      </c>
      <c r="B340" s="1" t="s">
        <v>998</v>
      </c>
      <c r="C340" s="1" t="s">
        <v>116</v>
      </c>
      <c r="D340" s="1">
        <v>133.0</v>
      </c>
      <c r="E340" s="1" t="s">
        <v>1028</v>
      </c>
      <c r="F340" s="1">
        <v>8110</v>
      </c>
      <c r="G340" s="1">
        <v>8105</v>
      </c>
      <c r="H340" s="1">
        <f>SUM((SUM('Order_Form'!P66)*1))</f>
        <v>0</v>
      </c>
      <c r="I340" s="1" t="s">
        <v>688</v>
      </c>
      <c r="J340" s="1" t="s">
        <v>110</v>
      </c>
      <c r="L340" s="1">
        <v>5.75</v>
      </c>
      <c r="M340" s="1">
        <v>6.0</v>
      </c>
      <c r="N340" s="1">
        <v>5.75</v>
      </c>
      <c r="O340" s="1">
        <v>5.5</v>
      </c>
      <c r="P340" s="1">
        <v>5.25</v>
      </c>
      <c r="Q340" s="1">
        <v>5.0</v>
      </c>
      <c r="R340" s="1">
        <f>IF(INDEX(M340:Q340,0,'Order_Form'!AE2)&gt;0,INDEX(M340:Q340,0,'Order_Form'!AE2),L340)</f>
        <v>6</v>
      </c>
      <c r="S340" s="1">
        <f>R340*H340</f>
        <v>0</v>
      </c>
    </row>
    <row r="341" spans="1:1025">
      <c r="A341" s="1" t="s">
        <v>71</v>
      </c>
      <c r="B341" s="1" t="s">
        <v>998</v>
      </c>
      <c r="C341" s="1" t="s">
        <v>116</v>
      </c>
      <c r="D341" s="1">
        <v>259.0</v>
      </c>
      <c r="E341" s="1" t="s">
        <v>1029</v>
      </c>
      <c r="F341" s="1">
        <v>8111</v>
      </c>
      <c r="G341" s="1">
        <v>8105</v>
      </c>
      <c r="H341" s="1">
        <f>SUM((SUM('Order_Form'!Q66)*1))</f>
        <v>0</v>
      </c>
      <c r="I341" s="1" t="s">
        <v>688</v>
      </c>
      <c r="J341" s="1" t="s">
        <v>111</v>
      </c>
      <c r="L341" s="1">
        <v>5.75</v>
      </c>
      <c r="M341" s="1">
        <v>6.0</v>
      </c>
      <c r="N341" s="1">
        <v>5.75</v>
      </c>
      <c r="O341" s="1">
        <v>5.5</v>
      </c>
      <c r="P341" s="1">
        <v>5.25</v>
      </c>
      <c r="Q341" s="1">
        <v>5.0</v>
      </c>
      <c r="R341" s="1">
        <f>IF(INDEX(M341:Q341,0,'Order_Form'!AE2)&gt;0,INDEX(M341:Q341,0,'Order_Form'!AE2),L341)</f>
        <v>6</v>
      </c>
      <c r="S341" s="1">
        <f>R341*H341</f>
        <v>0</v>
      </c>
    </row>
    <row r="342" spans="1:1025">
      <c r="A342" s="1" t="s">
        <v>71</v>
      </c>
      <c r="B342" s="1" t="s">
        <v>998</v>
      </c>
      <c r="C342" s="1" t="s">
        <v>116</v>
      </c>
      <c r="D342" s="1">
        <v>286.0</v>
      </c>
      <c r="E342" s="1" t="s">
        <v>1030</v>
      </c>
      <c r="F342" s="1">
        <v>8112</v>
      </c>
      <c r="G342" s="1">
        <v>8105</v>
      </c>
      <c r="H342" s="1">
        <f>SUM((SUM('Order_Form'!R66)*1))</f>
        <v>0</v>
      </c>
      <c r="I342" s="1" t="s">
        <v>688</v>
      </c>
      <c r="J342" s="1" t="s">
        <v>112</v>
      </c>
      <c r="L342" s="1">
        <v>5.75</v>
      </c>
      <c r="M342" s="1">
        <v>6.0</v>
      </c>
      <c r="N342" s="1">
        <v>5.75</v>
      </c>
      <c r="O342" s="1">
        <v>5.5</v>
      </c>
      <c r="P342" s="1">
        <v>5.25</v>
      </c>
      <c r="Q342" s="1">
        <v>5.0</v>
      </c>
      <c r="R342" s="1">
        <f>IF(INDEX(M342:Q342,0,'Order_Form'!AE2)&gt;0,INDEX(M342:Q342,0,'Order_Form'!AE2),L342)</f>
        <v>6</v>
      </c>
      <c r="S342" s="1">
        <f>R342*H342</f>
        <v>0</v>
      </c>
    </row>
    <row r="343" spans="1:1025">
      <c r="A343" s="1" t="s">
        <v>71</v>
      </c>
      <c r="B343" s="1" t="s">
        <v>998</v>
      </c>
      <c r="C343" s="1" t="s">
        <v>116</v>
      </c>
      <c r="D343" s="1">
        <v>122.0</v>
      </c>
      <c r="E343" s="1" t="s">
        <v>1031</v>
      </c>
      <c r="F343" s="1">
        <v>16759</v>
      </c>
      <c r="G343" s="1">
        <v>8105</v>
      </c>
      <c r="H343" s="1">
        <f>SUM((SUM('Order_Form'!N66)*1))</f>
        <v>0</v>
      </c>
      <c r="I343" s="1" t="s">
        <v>688</v>
      </c>
      <c r="J343" s="1" t="s">
        <v>61</v>
      </c>
      <c r="L343" s="1">
        <v>5.75</v>
      </c>
      <c r="M343" s="1">
        <v>6.0</v>
      </c>
      <c r="N343" s="1">
        <v>5.75</v>
      </c>
      <c r="O343" s="1">
        <v>5.5</v>
      </c>
      <c r="P343" s="1">
        <v>5.25</v>
      </c>
      <c r="Q343" s="1">
        <v>5.0</v>
      </c>
      <c r="R343" s="1">
        <f>IF(INDEX(M343:Q343,0,'Order_Form'!AE2)&gt;0,INDEX(M343:Q343,0,'Order_Form'!AE2),L343)</f>
        <v>6</v>
      </c>
      <c r="S343" s="1">
        <f>R343*H343</f>
        <v>0</v>
      </c>
    </row>
    <row r="344" spans="1:1025">
      <c r="A344" s="1" t="s">
        <v>71</v>
      </c>
      <c r="B344" s="1" t="s">
        <v>998</v>
      </c>
      <c r="C344" s="1" t="s">
        <v>116</v>
      </c>
      <c r="D344" s="1">
        <v>270.0</v>
      </c>
      <c r="E344" s="1" t="s">
        <v>1032</v>
      </c>
      <c r="F344" s="1">
        <v>16760</v>
      </c>
      <c r="G344" s="1">
        <v>8105</v>
      </c>
      <c r="H344" s="1">
        <f>SUM((SUM('Order_Form'!M66)*1))</f>
        <v>0</v>
      </c>
      <c r="I344" s="1" t="s">
        <v>688</v>
      </c>
      <c r="J344" s="1" t="s">
        <v>60</v>
      </c>
      <c r="L344" s="1">
        <v>5.75</v>
      </c>
      <c r="M344" s="1">
        <v>6.0</v>
      </c>
      <c r="N344" s="1">
        <v>5.75</v>
      </c>
      <c r="O344" s="1">
        <v>5.5</v>
      </c>
      <c r="P344" s="1">
        <v>5.25</v>
      </c>
      <c r="Q344" s="1">
        <v>5.0</v>
      </c>
      <c r="R344" s="1">
        <f>IF(INDEX(M344:Q344,0,'Order_Form'!AE2)&gt;0,INDEX(M344:Q344,0,'Order_Form'!AE2),L344)</f>
        <v>6</v>
      </c>
      <c r="S344" s="1">
        <f>R344*H344</f>
        <v>0</v>
      </c>
    </row>
    <row r="345" spans="1:1025">
      <c r="A345" s="1" t="s">
        <v>71</v>
      </c>
      <c r="B345" s="1" t="s">
        <v>998</v>
      </c>
      <c r="C345" s="1" t="s">
        <v>116</v>
      </c>
      <c r="D345" s="1">
        <v>0.0</v>
      </c>
      <c r="E345" s="1" t="s">
        <v>1033</v>
      </c>
      <c r="F345" s="1">
        <v>8105</v>
      </c>
      <c r="H345" s="1">
        <f>SUM((SUM('Order_Form'!J66)*1))</f>
        <v>0</v>
      </c>
      <c r="I345" s="1" t="s">
        <v>692</v>
      </c>
      <c r="L345" s="1">
        <v>5.75</v>
      </c>
      <c r="M345" s="1">
        <v>6.0</v>
      </c>
      <c r="N345" s="1">
        <v>5.75</v>
      </c>
      <c r="O345" s="1">
        <v>5.5</v>
      </c>
      <c r="P345" s="1">
        <v>5.25</v>
      </c>
      <c r="Q345" s="1">
        <v>5.0</v>
      </c>
      <c r="R345" s="1">
        <f>IF(INDEX(M345:Q345,0,'Order_Form'!AE2)&gt;0,INDEX(M345:Q345,0,'Order_Form'!AE2),L345)</f>
        <v>6</v>
      </c>
      <c r="S345" s="1">
        <f>R345*H345</f>
        <v>0</v>
      </c>
    </row>
    <row r="346" spans="1:1025">
      <c r="A346" s="1" t="s">
        <v>71</v>
      </c>
      <c r="B346" s="1" t="s">
        <v>998</v>
      </c>
      <c r="C346" s="1" t="s">
        <v>117</v>
      </c>
      <c r="D346" s="1">
        <v>125.0</v>
      </c>
      <c r="E346" s="1" t="s">
        <v>1034</v>
      </c>
      <c r="F346" s="1">
        <v>14845</v>
      </c>
      <c r="G346" s="1">
        <v>14844</v>
      </c>
      <c r="H346" s="1">
        <f>SUM((SUM('Order_Form'!K67)*1))</f>
        <v>0</v>
      </c>
      <c r="I346" s="1" t="s">
        <v>688</v>
      </c>
      <c r="J346" s="1" t="s">
        <v>58</v>
      </c>
      <c r="L346" s="1">
        <v>5.75</v>
      </c>
      <c r="M346" s="1">
        <v>6.0</v>
      </c>
      <c r="N346" s="1">
        <v>5.75</v>
      </c>
      <c r="O346" s="1">
        <v>5.5</v>
      </c>
      <c r="P346" s="1">
        <v>5.25</v>
      </c>
      <c r="Q346" s="1">
        <v>5.0</v>
      </c>
      <c r="R346" s="1">
        <f>IF(INDEX(M346:Q346,0,'Order_Form'!AE2)&gt;0,INDEX(M346:Q346,0,'Order_Form'!AE2),L346)</f>
        <v>6</v>
      </c>
      <c r="S346" s="1">
        <f>R346*H346</f>
        <v>0</v>
      </c>
    </row>
    <row r="347" spans="1:1025">
      <c r="A347" s="1" t="s">
        <v>71</v>
      </c>
      <c r="B347" s="1" t="s">
        <v>998</v>
      </c>
      <c r="C347" s="1" t="s">
        <v>117</v>
      </c>
      <c r="D347" s="1">
        <v>321.0</v>
      </c>
      <c r="E347" s="1" t="s">
        <v>1035</v>
      </c>
      <c r="F347" s="1">
        <v>14846</v>
      </c>
      <c r="G347" s="1">
        <v>14844</v>
      </c>
      <c r="H347" s="1">
        <f>SUM((SUM('Order_Form'!L67)*1))</f>
        <v>0</v>
      </c>
      <c r="I347" s="1" t="s">
        <v>688</v>
      </c>
      <c r="J347" s="1" t="s">
        <v>59</v>
      </c>
      <c r="L347" s="1">
        <v>5.75</v>
      </c>
      <c r="M347" s="1">
        <v>6.0</v>
      </c>
      <c r="N347" s="1">
        <v>5.75</v>
      </c>
      <c r="O347" s="1">
        <v>5.5</v>
      </c>
      <c r="P347" s="1">
        <v>5.25</v>
      </c>
      <c r="Q347" s="1">
        <v>5.0</v>
      </c>
      <c r="R347" s="1">
        <f>IF(INDEX(M347:Q347,0,'Order_Form'!AE2)&gt;0,INDEX(M347:Q347,0,'Order_Form'!AE2),L347)</f>
        <v>6</v>
      </c>
      <c r="S347" s="1">
        <f>R347*H347</f>
        <v>0</v>
      </c>
    </row>
    <row r="348" spans="1:1025">
      <c r="A348" s="1" t="s">
        <v>71</v>
      </c>
      <c r="B348" s="1" t="s">
        <v>998</v>
      </c>
      <c r="C348" s="1" t="s">
        <v>117</v>
      </c>
      <c r="D348" s="1">
        <v>288.0</v>
      </c>
      <c r="E348" s="1" t="s">
        <v>1036</v>
      </c>
      <c r="F348" s="1">
        <v>14848</v>
      </c>
      <c r="G348" s="1">
        <v>14844</v>
      </c>
      <c r="H348" s="1">
        <f>SUM((SUM('Order_Form'!O67)*1))</f>
        <v>0</v>
      </c>
      <c r="I348" s="1" t="s">
        <v>688</v>
      </c>
      <c r="J348" s="1" t="s">
        <v>62</v>
      </c>
      <c r="L348" s="1">
        <v>5.75</v>
      </c>
      <c r="M348" s="1">
        <v>6.0</v>
      </c>
      <c r="N348" s="1">
        <v>5.75</v>
      </c>
      <c r="O348" s="1">
        <v>5.5</v>
      </c>
      <c r="P348" s="1">
        <v>5.25</v>
      </c>
      <c r="Q348" s="1">
        <v>5.0</v>
      </c>
      <c r="R348" s="1">
        <f>IF(INDEX(M348:Q348,0,'Order_Form'!AE2)&gt;0,INDEX(M348:Q348,0,'Order_Form'!AE2),L348)</f>
        <v>6</v>
      </c>
      <c r="S348" s="1">
        <f>R348*H348</f>
        <v>0</v>
      </c>
    </row>
    <row r="349" spans="1:1025">
      <c r="A349" s="1" t="s">
        <v>71</v>
      </c>
      <c r="B349" s="1" t="s">
        <v>998</v>
      </c>
      <c r="C349" s="1" t="s">
        <v>117</v>
      </c>
      <c r="D349" s="1">
        <v>947.0</v>
      </c>
      <c r="E349" s="1" t="s">
        <v>1037</v>
      </c>
      <c r="F349" s="1">
        <v>14849</v>
      </c>
      <c r="G349" s="1">
        <v>14844</v>
      </c>
      <c r="H349" s="1">
        <f>SUM((SUM('Order_Form'!P67)*1))</f>
        <v>0</v>
      </c>
      <c r="I349" s="1" t="s">
        <v>688</v>
      </c>
      <c r="J349" s="1" t="s">
        <v>110</v>
      </c>
      <c r="L349" s="1">
        <v>5.75</v>
      </c>
      <c r="M349" s="1">
        <v>6.0</v>
      </c>
      <c r="N349" s="1">
        <v>5.75</v>
      </c>
      <c r="O349" s="1">
        <v>5.5</v>
      </c>
      <c r="P349" s="1">
        <v>5.25</v>
      </c>
      <c r="Q349" s="1">
        <v>5.0</v>
      </c>
      <c r="R349" s="1">
        <f>IF(INDEX(M349:Q349,0,'Order_Form'!AE2)&gt;0,INDEX(M349:Q349,0,'Order_Form'!AE2),L349)</f>
        <v>6</v>
      </c>
      <c r="S349" s="1">
        <f>R349*H349</f>
        <v>0</v>
      </c>
    </row>
    <row r="350" spans="1:1025">
      <c r="A350" s="1" t="s">
        <v>71</v>
      </c>
      <c r="B350" s="1" t="s">
        <v>998</v>
      </c>
      <c r="C350" s="1" t="s">
        <v>117</v>
      </c>
      <c r="D350" s="1">
        <v>704.0</v>
      </c>
      <c r="E350" s="1" t="s">
        <v>1038</v>
      </c>
      <c r="F350" s="1">
        <v>14850</v>
      </c>
      <c r="G350" s="1">
        <v>14844</v>
      </c>
      <c r="H350" s="1">
        <f>SUM((SUM('Order_Form'!Q67)*1))</f>
        <v>0</v>
      </c>
      <c r="I350" s="1" t="s">
        <v>688</v>
      </c>
      <c r="J350" s="1" t="s">
        <v>111</v>
      </c>
      <c r="L350" s="1">
        <v>5.75</v>
      </c>
      <c r="M350" s="1">
        <v>6.0</v>
      </c>
      <c r="N350" s="1">
        <v>5.75</v>
      </c>
      <c r="O350" s="1">
        <v>5.5</v>
      </c>
      <c r="P350" s="1">
        <v>5.25</v>
      </c>
      <c r="Q350" s="1">
        <v>5.0</v>
      </c>
      <c r="R350" s="1">
        <f>IF(INDEX(M350:Q350,0,'Order_Form'!AE2)&gt;0,INDEX(M350:Q350,0,'Order_Form'!AE2),L350)</f>
        <v>6</v>
      </c>
      <c r="S350" s="1">
        <f>R350*H350</f>
        <v>0</v>
      </c>
    </row>
    <row r="351" spans="1:1025">
      <c r="A351" s="1" t="s">
        <v>71</v>
      </c>
      <c r="B351" s="1" t="s">
        <v>998</v>
      </c>
      <c r="C351" s="1" t="s">
        <v>117</v>
      </c>
      <c r="D351" s="1">
        <v>1284.0</v>
      </c>
      <c r="E351" s="1" t="s">
        <v>1039</v>
      </c>
      <c r="F351" s="1">
        <v>14851</v>
      </c>
      <c r="G351" s="1">
        <v>14844</v>
      </c>
      <c r="H351" s="1">
        <f>SUM((SUM('Order_Form'!R67)*1))</f>
        <v>0</v>
      </c>
      <c r="I351" s="1" t="s">
        <v>688</v>
      </c>
      <c r="J351" s="1" t="s">
        <v>112</v>
      </c>
      <c r="L351" s="1">
        <v>5.75</v>
      </c>
      <c r="M351" s="1">
        <v>6.0</v>
      </c>
      <c r="N351" s="1">
        <v>5.75</v>
      </c>
      <c r="O351" s="1">
        <v>5.5</v>
      </c>
      <c r="P351" s="1">
        <v>5.25</v>
      </c>
      <c r="Q351" s="1">
        <v>5.0</v>
      </c>
      <c r="R351" s="1">
        <f>IF(INDEX(M351:Q351,0,'Order_Form'!AE2)&gt;0,INDEX(M351:Q351,0,'Order_Form'!AE2),L351)</f>
        <v>6</v>
      </c>
      <c r="S351" s="1">
        <f>R351*H351</f>
        <v>0</v>
      </c>
    </row>
    <row r="352" spans="1:1025">
      <c r="A352" s="1" t="s">
        <v>71</v>
      </c>
      <c r="B352" s="1" t="s">
        <v>998</v>
      </c>
      <c r="C352" s="1" t="s">
        <v>117</v>
      </c>
      <c r="D352" s="1">
        <v>118.0</v>
      </c>
      <c r="E352" s="1" t="s">
        <v>1040</v>
      </c>
      <c r="F352" s="1">
        <v>16483</v>
      </c>
      <c r="G352" s="1">
        <v>14844</v>
      </c>
      <c r="H352" s="1">
        <f>SUM((SUM('Order_Form'!N67)*1))</f>
        <v>0</v>
      </c>
      <c r="I352" s="1" t="s">
        <v>688</v>
      </c>
      <c r="J352" s="1" t="s">
        <v>61</v>
      </c>
      <c r="L352" s="1">
        <v>5.75</v>
      </c>
      <c r="M352" s="1">
        <v>6.0</v>
      </c>
      <c r="N352" s="1">
        <v>5.75</v>
      </c>
      <c r="O352" s="1">
        <v>5.5</v>
      </c>
      <c r="P352" s="1">
        <v>5.25</v>
      </c>
      <c r="Q352" s="1">
        <v>5.0</v>
      </c>
      <c r="R352" s="1">
        <f>IF(INDEX(M352:Q352,0,'Order_Form'!AE2)&gt;0,INDEX(M352:Q352,0,'Order_Form'!AE2),L352)</f>
        <v>6</v>
      </c>
      <c r="S352" s="1">
        <f>R352*H352</f>
        <v>0</v>
      </c>
    </row>
    <row r="353" spans="1:1025">
      <c r="A353" s="1" t="s">
        <v>71</v>
      </c>
      <c r="B353" s="1" t="s">
        <v>998</v>
      </c>
      <c r="C353" s="1" t="s">
        <v>117</v>
      </c>
      <c r="D353" s="1">
        <v>0.0</v>
      </c>
      <c r="E353" s="1" t="s">
        <v>1041</v>
      </c>
      <c r="F353" s="1">
        <v>16484</v>
      </c>
      <c r="G353" s="1">
        <v>14844</v>
      </c>
      <c r="H353" s="1">
        <f>SUM((SUM('Order_Form'!M67)*1))</f>
        <v>0</v>
      </c>
      <c r="I353" s="1" t="s">
        <v>688</v>
      </c>
      <c r="J353" s="1" t="s">
        <v>60</v>
      </c>
      <c r="L353" s="1">
        <v>5.75</v>
      </c>
      <c r="M353" s="1">
        <v>6.0</v>
      </c>
      <c r="N353" s="1">
        <v>5.75</v>
      </c>
      <c r="O353" s="1">
        <v>5.5</v>
      </c>
      <c r="P353" s="1">
        <v>5.25</v>
      </c>
      <c r="Q353" s="1">
        <v>5.0</v>
      </c>
      <c r="R353" s="1">
        <f>IF(INDEX(M353:Q353,0,'Order_Form'!AE2)&gt;0,INDEX(M353:Q353,0,'Order_Form'!AE2),L353)</f>
        <v>6</v>
      </c>
      <c r="S353" s="1">
        <f>R353*H353</f>
        <v>0</v>
      </c>
    </row>
    <row r="354" spans="1:1025">
      <c r="A354" s="1" t="s">
        <v>71</v>
      </c>
      <c r="B354" s="1" t="s">
        <v>998</v>
      </c>
      <c r="C354" s="1" t="s">
        <v>117</v>
      </c>
      <c r="D354" s="1">
        <v>0.0</v>
      </c>
      <c r="E354" s="1" t="s">
        <v>1042</v>
      </c>
      <c r="F354" s="1">
        <v>14844</v>
      </c>
      <c r="H354" s="1">
        <f>SUM((SUM('Order_Form'!J67)*1))</f>
        <v>0</v>
      </c>
      <c r="I354" s="1" t="s">
        <v>692</v>
      </c>
      <c r="L354" s="1">
        <v>5.75</v>
      </c>
      <c r="M354" s="1">
        <v>6.0</v>
      </c>
      <c r="N354" s="1">
        <v>5.75</v>
      </c>
      <c r="O354" s="1">
        <v>5.5</v>
      </c>
      <c r="P354" s="1">
        <v>5.25</v>
      </c>
      <c r="Q354" s="1">
        <v>5.0</v>
      </c>
      <c r="R354" s="1">
        <f>IF(INDEX(M354:Q354,0,'Order_Form'!AE2)&gt;0,INDEX(M354:Q354,0,'Order_Form'!AE2),L354)</f>
        <v>6</v>
      </c>
      <c r="S354" s="1">
        <f>R354*H354</f>
        <v>0</v>
      </c>
    </row>
    <row r="355" spans="1:1025">
      <c r="A355" s="1" t="s">
        <v>71</v>
      </c>
      <c r="B355" s="1" t="s">
        <v>998</v>
      </c>
      <c r="C355" s="1" t="s">
        <v>118</v>
      </c>
      <c r="D355" s="1">
        <v>48.0</v>
      </c>
      <c r="E355" s="1" t="s">
        <v>1043</v>
      </c>
      <c r="F355" s="1">
        <v>6774</v>
      </c>
      <c r="G355" s="1">
        <v>6773</v>
      </c>
      <c r="H355" s="1">
        <f>SUM((SUM('Order_Form'!L68)*1))</f>
        <v>0</v>
      </c>
      <c r="I355" s="1" t="s">
        <v>688</v>
      </c>
      <c r="J355" s="1" t="s">
        <v>59</v>
      </c>
      <c r="L355" s="1">
        <v>5.75</v>
      </c>
      <c r="M355" s="1">
        <v>6.0</v>
      </c>
      <c r="N355" s="1">
        <v>5.75</v>
      </c>
      <c r="O355" s="1">
        <v>5.5</v>
      </c>
      <c r="P355" s="1">
        <v>5.25</v>
      </c>
      <c r="Q355" s="1">
        <v>5.0</v>
      </c>
      <c r="R355" s="1">
        <f>IF(INDEX(M355:Q355,0,'Order_Form'!AE2)&gt;0,INDEX(M355:Q355,0,'Order_Form'!AE2),L355)</f>
        <v>6</v>
      </c>
      <c r="S355" s="1">
        <f>R355*H355</f>
        <v>0</v>
      </c>
    </row>
    <row r="356" spans="1:1025">
      <c r="A356" s="1" t="s">
        <v>71</v>
      </c>
      <c r="B356" s="1" t="s">
        <v>998</v>
      </c>
      <c r="C356" s="1" t="s">
        <v>118</v>
      </c>
      <c r="D356" s="1">
        <v>145.0</v>
      </c>
      <c r="E356" s="1" t="s">
        <v>1044</v>
      </c>
      <c r="F356" s="1">
        <v>6776</v>
      </c>
      <c r="G356" s="1">
        <v>6773</v>
      </c>
      <c r="H356" s="1">
        <f>SUM((SUM('Order_Form'!O68)*1))</f>
        <v>0</v>
      </c>
      <c r="I356" s="1" t="s">
        <v>688</v>
      </c>
      <c r="J356" s="1" t="s">
        <v>62</v>
      </c>
      <c r="L356" s="1">
        <v>5.75</v>
      </c>
      <c r="M356" s="1">
        <v>6.0</v>
      </c>
      <c r="N356" s="1">
        <v>5.75</v>
      </c>
      <c r="O356" s="1">
        <v>5.5</v>
      </c>
      <c r="P356" s="1">
        <v>5.25</v>
      </c>
      <c r="Q356" s="1">
        <v>5.0</v>
      </c>
      <c r="R356" s="1">
        <f>IF(INDEX(M356:Q356,0,'Order_Form'!AE2)&gt;0,INDEX(M356:Q356,0,'Order_Form'!AE2),L356)</f>
        <v>6</v>
      </c>
      <c r="S356" s="1">
        <f>R356*H356</f>
        <v>0</v>
      </c>
    </row>
    <row r="357" spans="1:1025">
      <c r="A357" s="1" t="s">
        <v>71</v>
      </c>
      <c r="B357" s="1" t="s">
        <v>998</v>
      </c>
      <c r="C357" s="1" t="s">
        <v>118</v>
      </c>
      <c r="D357" s="1">
        <v>150.0</v>
      </c>
      <c r="E357" s="1" t="s">
        <v>1045</v>
      </c>
      <c r="F357" s="1">
        <v>6777</v>
      </c>
      <c r="G357" s="1">
        <v>6773</v>
      </c>
      <c r="H357" s="1">
        <f>SUM((SUM('Order_Form'!P68)*1))</f>
        <v>0</v>
      </c>
      <c r="I357" s="1" t="s">
        <v>688</v>
      </c>
      <c r="J357" s="1" t="s">
        <v>110</v>
      </c>
      <c r="L357" s="1">
        <v>5.75</v>
      </c>
      <c r="M357" s="1">
        <v>6.0</v>
      </c>
      <c r="N357" s="1">
        <v>5.75</v>
      </c>
      <c r="O357" s="1">
        <v>5.5</v>
      </c>
      <c r="P357" s="1">
        <v>5.25</v>
      </c>
      <c r="Q357" s="1">
        <v>5.0</v>
      </c>
      <c r="R357" s="1">
        <f>IF(INDEX(M357:Q357,0,'Order_Form'!AE2)&gt;0,INDEX(M357:Q357,0,'Order_Form'!AE2),L357)</f>
        <v>6</v>
      </c>
      <c r="S357" s="1">
        <f>R357*H357</f>
        <v>0</v>
      </c>
    </row>
    <row r="358" spans="1:1025">
      <c r="A358" s="1" t="s">
        <v>71</v>
      </c>
      <c r="B358" s="1" t="s">
        <v>998</v>
      </c>
      <c r="C358" s="1" t="s">
        <v>118</v>
      </c>
      <c r="D358" s="1">
        <v>11.0</v>
      </c>
      <c r="E358" s="1" t="s">
        <v>1046</v>
      </c>
      <c r="F358" s="1">
        <v>6778</v>
      </c>
      <c r="G358" s="1">
        <v>6773</v>
      </c>
      <c r="H358" s="1">
        <f>SUM((SUM('Order_Form'!Q68)*1))</f>
        <v>0</v>
      </c>
      <c r="I358" s="1" t="s">
        <v>688</v>
      </c>
      <c r="J358" s="1" t="s">
        <v>111</v>
      </c>
      <c r="L358" s="1">
        <v>5.75</v>
      </c>
      <c r="M358" s="1">
        <v>6.0</v>
      </c>
      <c r="N358" s="1">
        <v>5.75</v>
      </c>
      <c r="O358" s="1">
        <v>5.5</v>
      </c>
      <c r="P358" s="1">
        <v>5.25</v>
      </c>
      <c r="Q358" s="1">
        <v>5.0</v>
      </c>
      <c r="R358" s="1">
        <f>IF(INDEX(M358:Q358,0,'Order_Form'!AE2)&gt;0,INDEX(M358:Q358,0,'Order_Form'!AE2),L358)</f>
        <v>6</v>
      </c>
      <c r="S358" s="1">
        <f>R358*H358</f>
        <v>0</v>
      </c>
    </row>
    <row r="359" spans="1:1025">
      <c r="A359" s="1" t="s">
        <v>71</v>
      </c>
      <c r="B359" s="1" t="s">
        <v>998</v>
      </c>
      <c r="C359" s="1" t="s">
        <v>118</v>
      </c>
      <c r="D359" s="1">
        <v>220.0</v>
      </c>
      <c r="E359" s="1" t="s">
        <v>1047</v>
      </c>
      <c r="F359" s="1">
        <v>6779</v>
      </c>
      <c r="G359" s="1">
        <v>6773</v>
      </c>
      <c r="H359" s="1">
        <f>SUM((SUM('Order_Form'!R68)*1))</f>
        <v>0</v>
      </c>
      <c r="I359" s="1" t="s">
        <v>688</v>
      </c>
      <c r="J359" s="1" t="s">
        <v>112</v>
      </c>
      <c r="L359" s="1">
        <v>5.75</v>
      </c>
      <c r="M359" s="1">
        <v>6.0</v>
      </c>
      <c r="N359" s="1">
        <v>5.75</v>
      </c>
      <c r="O359" s="1">
        <v>5.5</v>
      </c>
      <c r="P359" s="1">
        <v>5.25</v>
      </c>
      <c r="Q359" s="1">
        <v>5.0</v>
      </c>
      <c r="R359" s="1">
        <f>IF(INDEX(M359:Q359,0,'Order_Form'!AE2)&gt;0,INDEX(M359:Q359,0,'Order_Form'!AE2),L359)</f>
        <v>6</v>
      </c>
      <c r="S359" s="1">
        <f>R359*H359</f>
        <v>0</v>
      </c>
    </row>
    <row r="360" spans="1:1025">
      <c r="A360" s="1" t="s">
        <v>71</v>
      </c>
      <c r="B360" s="1" t="s">
        <v>998</v>
      </c>
      <c r="C360" s="1" t="s">
        <v>118</v>
      </c>
      <c r="D360" s="1">
        <v>0.0</v>
      </c>
      <c r="E360" s="1" t="s">
        <v>1048</v>
      </c>
      <c r="F360" s="1">
        <v>13840</v>
      </c>
      <c r="G360" s="1">
        <v>6773</v>
      </c>
      <c r="H360" s="1">
        <f>SUM((SUM('Order_Form'!K68)*1))</f>
        <v>0</v>
      </c>
      <c r="I360" s="1" t="s">
        <v>688</v>
      </c>
      <c r="J360" s="1" t="s">
        <v>58</v>
      </c>
      <c r="L360" s="1">
        <v>5.75</v>
      </c>
      <c r="M360" s="1">
        <v>6.0</v>
      </c>
      <c r="N360" s="1">
        <v>5.75</v>
      </c>
      <c r="O360" s="1">
        <v>5.5</v>
      </c>
      <c r="P360" s="1">
        <v>5.25</v>
      </c>
      <c r="Q360" s="1">
        <v>5.0</v>
      </c>
      <c r="R360" s="1">
        <f>IF(INDEX(M360:Q360,0,'Order_Form'!AE2)&gt;0,INDEX(M360:Q360,0,'Order_Form'!AE2),L360)</f>
        <v>6</v>
      </c>
      <c r="S360" s="1">
        <f>R360*H360</f>
        <v>0</v>
      </c>
    </row>
    <row r="361" spans="1:1025">
      <c r="A361" s="1" t="s">
        <v>71</v>
      </c>
      <c r="B361" s="1" t="s">
        <v>998</v>
      </c>
      <c r="C361" s="1" t="s">
        <v>118</v>
      </c>
      <c r="D361" s="1">
        <v>512.0</v>
      </c>
      <c r="E361" s="1" t="s">
        <v>1049</v>
      </c>
      <c r="F361" s="1">
        <v>16763</v>
      </c>
      <c r="G361" s="1">
        <v>6773</v>
      </c>
      <c r="H361" s="1">
        <f>SUM((SUM('Order_Form'!N68)*1))</f>
        <v>0</v>
      </c>
      <c r="I361" s="1" t="s">
        <v>688</v>
      </c>
      <c r="J361" s="1" t="s">
        <v>61</v>
      </c>
      <c r="L361" s="1">
        <v>5.75</v>
      </c>
      <c r="M361" s="1">
        <v>6.0</v>
      </c>
      <c r="N361" s="1">
        <v>5.75</v>
      </c>
      <c r="O361" s="1">
        <v>5.5</v>
      </c>
      <c r="P361" s="1">
        <v>5.25</v>
      </c>
      <c r="Q361" s="1">
        <v>5.0</v>
      </c>
      <c r="R361" s="1">
        <f>IF(INDEX(M361:Q361,0,'Order_Form'!AE2)&gt;0,INDEX(M361:Q361,0,'Order_Form'!AE2),L361)</f>
        <v>6</v>
      </c>
      <c r="S361" s="1">
        <f>R361*H361</f>
        <v>0</v>
      </c>
    </row>
    <row r="362" spans="1:1025">
      <c r="A362" s="1" t="s">
        <v>71</v>
      </c>
      <c r="B362" s="1" t="s">
        <v>998</v>
      </c>
      <c r="C362" s="1" t="s">
        <v>118</v>
      </c>
      <c r="D362" s="1">
        <v>93.0</v>
      </c>
      <c r="E362" s="1" t="s">
        <v>1050</v>
      </c>
      <c r="F362" s="1">
        <v>16764</v>
      </c>
      <c r="G362" s="1">
        <v>6773</v>
      </c>
      <c r="H362" s="1">
        <f>SUM((SUM('Order_Form'!M68)*1))</f>
        <v>0</v>
      </c>
      <c r="I362" s="1" t="s">
        <v>688</v>
      </c>
      <c r="J362" s="1" t="s">
        <v>60</v>
      </c>
      <c r="L362" s="1">
        <v>5.75</v>
      </c>
      <c r="M362" s="1">
        <v>6.0</v>
      </c>
      <c r="N362" s="1">
        <v>5.75</v>
      </c>
      <c r="O362" s="1">
        <v>5.5</v>
      </c>
      <c r="P362" s="1">
        <v>5.25</v>
      </c>
      <c r="Q362" s="1">
        <v>5.0</v>
      </c>
      <c r="R362" s="1">
        <f>IF(INDEX(M362:Q362,0,'Order_Form'!AE2)&gt;0,INDEX(M362:Q362,0,'Order_Form'!AE2),L362)</f>
        <v>6</v>
      </c>
      <c r="S362" s="1">
        <f>R362*H362</f>
        <v>0</v>
      </c>
    </row>
    <row r="363" spans="1:1025">
      <c r="A363" s="1" t="s">
        <v>71</v>
      </c>
      <c r="B363" s="1" t="s">
        <v>998</v>
      </c>
      <c r="C363" s="1" t="s">
        <v>118</v>
      </c>
      <c r="D363" s="1">
        <v>0.0</v>
      </c>
      <c r="E363" s="1" t="s">
        <v>1051</v>
      </c>
      <c r="F363" s="1">
        <v>6773</v>
      </c>
      <c r="H363" s="1">
        <f>SUM((SUM('Order_Form'!J68)*1))</f>
        <v>0</v>
      </c>
      <c r="I363" s="1" t="s">
        <v>692</v>
      </c>
      <c r="L363" s="1">
        <v>5.75</v>
      </c>
      <c r="M363" s="1">
        <v>6.0</v>
      </c>
      <c r="N363" s="1">
        <v>5.75</v>
      </c>
      <c r="O363" s="1">
        <v>5.5</v>
      </c>
      <c r="P363" s="1">
        <v>5.25</v>
      </c>
      <c r="Q363" s="1">
        <v>5.0</v>
      </c>
      <c r="R363" s="1">
        <f>IF(INDEX(M363:Q363,0,'Order_Form'!AE2)&gt;0,INDEX(M363:Q363,0,'Order_Form'!AE2),L363)</f>
        <v>6</v>
      </c>
      <c r="S363" s="1">
        <f>R363*H363</f>
        <v>0</v>
      </c>
    </row>
    <row r="364" spans="1:1025">
      <c r="A364" s="1" t="s">
        <v>71</v>
      </c>
      <c r="B364" s="1" t="s">
        <v>998</v>
      </c>
      <c r="C364" s="1" t="s">
        <v>119</v>
      </c>
      <c r="D364" s="1">
        <v>0.0</v>
      </c>
      <c r="E364" s="1" t="s">
        <v>1052</v>
      </c>
      <c r="F364" s="1">
        <v>6794</v>
      </c>
      <c r="G364" s="1">
        <v>6793</v>
      </c>
      <c r="H364" s="1">
        <f>SUM((SUM('Order_Form'!L69)*1))</f>
        <v>0</v>
      </c>
      <c r="I364" s="1" t="s">
        <v>688</v>
      </c>
      <c r="J364" s="1" t="s">
        <v>59</v>
      </c>
      <c r="L364" s="1">
        <v>5.75</v>
      </c>
      <c r="M364" s="1">
        <v>6.0</v>
      </c>
      <c r="N364" s="1">
        <v>5.75</v>
      </c>
      <c r="O364" s="1">
        <v>5.5</v>
      </c>
      <c r="P364" s="1">
        <v>5.25</v>
      </c>
      <c r="Q364" s="1">
        <v>5.0</v>
      </c>
      <c r="R364" s="1">
        <f>IF(INDEX(M364:Q364,0,'Order_Form'!AE2)&gt;0,INDEX(M364:Q364,0,'Order_Form'!AE2),L364)</f>
        <v>6</v>
      </c>
      <c r="S364" s="1">
        <f>R364*H364</f>
        <v>0</v>
      </c>
    </row>
    <row r="365" spans="1:1025">
      <c r="A365" s="1" t="s">
        <v>71</v>
      </c>
      <c r="B365" s="1" t="s">
        <v>998</v>
      </c>
      <c r="C365" s="1" t="s">
        <v>119</v>
      </c>
      <c r="D365" s="1">
        <v>313.0</v>
      </c>
      <c r="E365" s="1" t="s">
        <v>1053</v>
      </c>
      <c r="F365" s="1">
        <v>6796</v>
      </c>
      <c r="G365" s="1">
        <v>6793</v>
      </c>
      <c r="H365" s="1">
        <f>SUM((SUM('Order_Form'!O69)*1))</f>
        <v>0</v>
      </c>
      <c r="I365" s="1" t="s">
        <v>688</v>
      </c>
      <c r="J365" s="1" t="s">
        <v>62</v>
      </c>
      <c r="L365" s="1">
        <v>5.75</v>
      </c>
      <c r="M365" s="1">
        <v>6.0</v>
      </c>
      <c r="N365" s="1">
        <v>5.75</v>
      </c>
      <c r="O365" s="1">
        <v>5.5</v>
      </c>
      <c r="P365" s="1">
        <v>5.25</v>
      </c>
      <c r="Q365" s="1">
        <v>5.0</v>
      </c>
      <c r="R365" s="1">
        <f>IF(INDEX(M365:Q365,0,'Order_Form'!AE2)&gt;0,INDEX(M365:Q365,0,'Order_Form'!AE2),L365)</f>
        <v>6</v>
      </c>
      <c r="S365" s="1">
        <f>R365*H365</f>
        <v>0</v>
      </c>
    </row>
    <row r="366" spans="1:1025">
      <c r="A366" s="1" t="s">
        <v>71</v>
      </c>
      <c r="B366" s="1" t="s">
        <v>998</v>
      </c>
      <c r="C366" s="1" t="s">
        <v>119</v>
      </c>
      <c r="D366" s="1">
        <v>1287.0</v>
      </c>
      <c r="E366" s="1" t="s">
        <v>1054</v>
      </c>
      <c r="F366" s="1">
        <v>6797</v>
      </c>
      <c r="G366" s="1">
        <v>6793</v>
      </c>
      <c r="H366" s="1">
        <f>SUM((SUM('Order_Form'!P69)*1))</f>
        <v>0</v>
      </c>
      <c r="I366" s="1" t="s">
        <v>688</v>
      </c>
      <c r="J366" s="1" t="s">
        <v>110</v>
      </c>
      <c r="L366" s="1">
        <v>5.75</v>
      </c>
      <c r="M366" s="1">
        <v>6.0</v>
      </c>
      <c r="N366" s="1">
        <v>5.75</v>
      </c>
      <c r="O366" s="1">
        <v>5.5</v>
      </c>
      <c r="P366" s="1">
        <v>5.25</v>
      </c>
      <c r="Q366" s="1">
        <v>5.0</v>
      </c>
      <c r="R366" s="1">
        <f>IF(INDEX(M366:Q366,0,'Order_Form'!AE2)&gt;0,INDEX(M366:Q366,0,'Order_Form'!AE2),L366)</f>
        <v>6</v>
      </c>
      <c r="S366" s="1">
        <f>R366*H366</f>
        <v>0</v>
      </c>
    </row>
    <row r="367" spans="1:1025">
      <c r="A367" s="1" t="s">
        <v>71</v>
      </c>
      <c r="B367" s="1" t="s">
        <v>998</v>
      </c>
      <c r="C367" s="1" t="s">
        <v>119</v>
      </c>
      <c r="D367" s="1">
        <v>1853.0</v>
      </c>
      <c r="E367" s="1" t="s">
        <v>1055</v>
      </c>
      <c r="F367" s="1">
        <v>6798</v>
      </c>
      <c r="G367" s="1">
        <v>6793</v>
      </c>
      <c r="H367" s="1">
        <f>SUM((SUM('Order_Form'!Q69)*1))</f>
        <v>0</v>
      </c>
      <c r="I367" s="1" t="s">
        <v>688</v>
      </c>
      <c r="J367" s="1" t="s">
        <v>111</v>
      </c>
      <c r="L367" s="1">
        <v>5.75</v>
      </c>
      <c r="M367" s="1">
        <v>6.0</v>
      </c>
      <c r="N367" s="1">
        <v>5.75</v>
      </c>
      <c r="O367" s="1">
        <v>5.5</v>
      </c>
      <c r="P367" s="1">
        <v>5.25</v>
      </c>
      <c r="Q367" s="1">
        <v>5.0</v>
      </c>
      <c r="R367" s="1">
        <f>IF(INDEX(M367:Q367,0,'Order_Form'!AE2)&gt;0,INDEX(M367:Q367,0,'Order_Form'!AE2),L367)</f>
        <v>6</v>
      </c>
      <c r="S367" s="1">
        <f>R367*H367</f>
        <v>0</v>
      </c>
    </row>
    <row r="368" spans="1:1025">
      <c r="A368" s="1" t="s">
        <v>71</v>
      </c>
      <c r="B368" s="1" t="s">
        <v>998</v>
      </c>
      <c r="C368" s="1" t="s">
        <v>119</v>
      </c>
      <c r="D368" s="1">
        <v>1632.0</v>
      </c>
      <c r="E368" s="1" t="s">
        <v>1056</v>
      </c>
      <c r="F368" s="1">
        <v>6799</v>
      </c>
      <c r="G368" s="1">
        <v>6793</v>
      </c>
      <c r="H368" s="1">
        <f>SUM((SUM('Order_Form'!R69)*1))</f>
        <v>0</v>
      </c>
      <c r="I368" s="1" t="s">
        <v>688</v>
      </c>
      <c r="J368" s="1" t="s">
        <v>112</v>
      </c>
      <c r="L368" s="1">
        <v>5.75</v>
      </c>
      <c r="M368" s="1">
        <v>6.0</v>
      </c>
      <c r="N368" s="1">
        <v>5.75</v>
      </c>
      <c r="O368" s="1">
        <v>5.5</v>
      </c>
      <c r="P368" s="1">
        <v>5.25</v>
      </c>
      <c r="Q368" s="1">
        <v>5.0</v>
      </c>
      <c r="R368" s="1">
        <f>IF(INDEX(M368:Q368,0,'Order_Form'!AE2)&gt;0,INDEX(M368:Q368,0,'Order_Form'!AE2),L368)</f>
        <v>6</v>
      </c>
      <c r="S368" s="1">
        <f>R368*H368</f>
        <v>0</v>
      </c>
    </row>
    <row r="369" spans="1:1025">
      <c r="A369" s="1" t="s">
        <v>71</v>
      </c>
      <c r="B369" s="1" t="s">
        <v>998</v>
      </c>
      <c r="C369" s="1" t="s">
        <v>119</v>
      </c>
      <c r="D369" s="1">
        <v>0.0</v>
      </c>
      <c r="E369" s="1" t="s">
        <v>1057</v>
      </c>
      <c r="F369" s="1">
        <v>16669</v>
      </c>
      <c r="G369" s="1">
        <v>6793</v>
      </c>
      <c r="H369" s="1">
        <f>SUM((SUM('Order_Form'!N69)*1))</f>
        <v>0</v>
      </c>
      <c r="I369" s="1" t="s">
        <v>688</v>
      </c>
      <c r="J369" s="1" t="s">
        <v>61</v>
      </c>
      <c r="L369" s="1">
        <v>5.75</v>
      </c>
      <c r="M369" s="1">
        <v>6.0</v>
      </c>
      <c r="N369" s="1">
        <v>5.75</v>
      </c>
      <c r="O369" s="1">
        <v>5.5</v>
      </c>
      <c r="P369" s="1">
        <v>5.25</v>
      </c>
      <c r="Q369" s="1">
        <v>5.0</v>
      </c>
      <c r="R369" s="1">
        <f>IF(INDEX(M369:Q369,0,'Order_Form'!AE2)&gt;0,INDEX(M369:Q369,0,'Order_Form'!AE2),L369)</f>
        <v>6</v>
      </c>
      <c r="S369" s="1">
        <f>R369*H369</f>
        <v>0</v>
      </c>
    </row>
    <row r="370" spans="1:1025">
      <c r="A370" s="1" t="s">
        <v>71</v>
      </c>
      <c r="B370" s="1" t="s">
        <v>998</v>
      </c>
      <c r="C370" s="1" t="s">
        <v>119</v>
      </c>
      <c r="D370" s="1">
        <v>0.0</v>
      </c>
      <c r="E370" s="1" t="s">
        <v>1058</v>
      </c>
      <c r="F370" s="1">
        <v>16670</v>
      </c>
      <c r="G370" s="1">
        <v>6793</v>
      </c>
      <c r="H370" s="1">
        <f>SUM((SUM('Order_Form'!M69)*1))</f>
        <v>0</v>
      </c>
      <c r="I370" s="1" t="s">
        <v>688</v>
      </c>
      <c r="J370" s="1" t="s">
        <v>60</v>
      </c>
      <c r="L370" s="1">
        <v>5.75</v>
      </c>
      <c r="M370" s="1">
        <v>6.0</v>
      </c>
      <c r="N370" s="1">
        <v>5.75</v>
      </c>
      <c r="O370" s="1">
        <v>5.5</v>
      </c>
      <c r="P370" s="1">
        <v>5.25</v>
      </c>
      <c r="Q370" s="1">
        <v>5.0</v>
      </c>
      <c r="R370" s="1">
        <f>IF(INDEX(M370:Q370,0,'Order_Form'!AE2)&gt;0,INDEX(M370:Q370,0,'Order_Form'!AE2),L370)</f>
        <v>6</v>
      </c>
      <c r="S370" s="1">
        <f>R370*H370</f>
        <v>0</v>
      </c>
    </row>
    <row r="371" spans="1:1025">
      <c r="A371" s="1" t="s">
        <v>71</v>
      </c>
      <c r="B371" s="1" t="s">
        <v>998</v>
      </c>
      <c r="C371" s="1" t="s">
        <v>119</v>
      </c>
      <c r="D371" s="1">
        <v>0.0</v>
      </c>
      <c r="E371" s="1" t="s">
        <v>1059</v>
      </c>
      <c r="F371" s="1">
        <v>6793</v>
      </c>
      <c r="H371" s="1">
        <f>SUM((SUM('Order_Form'!J69)*1))</f>
        <v>0</v>
      </c>
      <c r="I371" s="1" t="s">
        <v>692</v>
      </c>
      <c r="L371" s="1">
        <v>5.75</v>
      </c>
      <c r="M371" s="1">
        <v>6.0</v>
      </c>
      <c r="N371" s="1">
        <v>5.75</v>
      </c>
      <c r="O371" s="1">
        <v>5.5</v>
      </c>
      <c r="P371" s="1">
        <v>5.25</v>
      </c>
      <c r="Q371" s="1">
        <v>5.0</v>
      </c>
      <c r="R371" s="1">
        <f>IF(INDEX(M371:Q371,0,'Order_Form'!AE2)&gt;0,INDEX(M371:Q371,0,'Order_Form'!AE2),L371)</f>
        <v>6</v>
      </c>
      <c r="S371" s="1">
        <f>R371*H371</f>
        <v>0</v>
      </c>
    </row>
    <row r="372" spans="1:1025">
      <c r="A372" s="1" t="s">
        <v>71</v>
      </c>
      <c r="B372" s="1" t="s">
        <v>998</v>
      </c>
      <c r="C372" s="1" t="s">
        <v>120</v>
      </c>
      <c r="D372" s="1">
        <v>329.0</v>
      </c>
      <c r="E372" s="1" t="s">
        <v>1060</v>
      </c>
      <c r="F372" s="1">
        <v>6781</v>
      </c>
      <c r="G372" s="1">
        <v>6780</v>
      </c>
      <c r="H372" s="1">
        <f>SUM((SUM('Order_Form'!L70)*1))</f>
        <v>0</v>
      </c>
      <c r="I372" s="1" t="s">
        <v>688</v>
      </c>
      <c r="J372" s="1" t="s">
        <v>59</v>
      </c>
      <c r="L372" s="1">
        <v>5.75</v>
      </c>
      <c r="M372" s="1">
        <v>6.0</v>
      </c>
      <c r="N372" s="1">
        <v>5.75</v>
      </c>
      <c r="O372" s="1">
        <v>5.5</v>
      </c>
      <c r="P372" s="1">
        <v>5.25</v>
      </c>
      <c r="Q372" s="1">
        <v>5.0</v>
      </c>
      <c r="R372" s="1">
        <f>IF(INDEX(M372:Q372,0,'Order_Form'!AE2)&gt;0,INDEX(M372:Q372,0,'Order_Form'!AE2),L372)</f>
        <v>6</v>
      </c>
      <c r="S372" s="1">
        <f>R372*H372</f>
        <v>0</v>
      </c>
    </row>
    <row r="373" spans="1:1025">
      <c r="A373" s="1" t="s">
        <v>71</v>
      </c>
      <c r="B373" s="1" t="s">
        <v>998</v>
      </c>
      <c r="C373" s="1" t="s">
        <v>120</v>
      </c>
      <c r="D373" s="1">
        <v>0.0</v>
      </c>
      <c r="E373" s="1" t="s">
        <v>1061</v>
      </c>
      <c r="F373" s="1">
        <v>6783</v>
      </c>
      <c r="G373" s="1">
        <v>6780</v>
      </c>
      <c r="H373" s="1">
        <f>SUM((SUM('Order_Form'!O70)*1))</f>
        <v>0</v>
      </c>
      <c r="I373" s="1" t="s">
        <v>688</v>
      </c>
      <c r="J373" s="1" t="s">
        <v>62</v>
      </c>
      <c r="L373" s="1">
        <v>5.75</v>
      </c>
      <c r="M373" s="1">
        <v>6.0</v>
      </c>
      <c r="N373" s="1">
        <v>5.75</v>
      </c>
      <c r="O373" s="1">
        <v>5.5</v>
      </c>
      <c r="P373" s="1">
        <v>5.25</v>
      </c>
      <c r="Q373" s="1">
        <v>5.0</v>
      </c>
      <c r="R373" s="1">
        <f>IF(INDEX(M373:Q373,0,'Order_Form'!AE2)&gt;0,INDEX(M373:Q373,0,'Order_Form'!AE2),L373)</f>
        <v>6</v>
      </c>
      <c r="S373" s="1">
        <f>R373*H373</f>
        <v>0</v>
      </c>
    </row>
    <row r="374" spans="1:1025">
      <c r="A374" s="1" t="s">
        <v>71</v>
      </c>
      <c r="B374" s="1" t="s">
        <v>998</v>
      </c>
      <c r="C374" s="1" t="s">
        <v>120</v>
      </c>
      <c r="D374" s="1">
        <v>727.0</v>
      </c>
      <c r="E374" s="1" t="s">
        <v>1062</v>
      </c>
      <c r="F374" s="1">
        <v>6784</v>
      </c>
      <c r="G374" s="1">
        <v>6780</v>
      </c>
      <c r="H374" s="1">
        <f>SUM((SUM('Order_Form'!P70)*1))</f>
        <v>0</v>
      </c>
      <c r="I374" s="1" t="s">
        <v>688</v>
      </c>
      <c r="J374" s="1" t="s">
        <v>110</v>
      </c>
      <c r="L374" s="1">
        <v>5.75</v>
      </c>
      <c r="M374" s="1">
        <v>6.0</v>
      </c>
      <c r="N374" s="1">
        <v>5.75</v>
      </c>
      <c r="O374" s="1">
        <v>5.5</v>
      </c>
      <c r="P374" s="1">
        <v>5.25</v>
      </c>
      <c r="Q374" s="1">
        <v>5.0</v>
      </c>
      <c r="R374" s="1">
        <f>IF(INDEX(M374:Q374,0,'Order_Form'!AE2)&gt;0,INDEX(M374:Q374,0,'Order_Form'!AE2),L374)</f>
        <v>6</v>
      </c>
      <c r="S374" s="1">
        <f>R374*H374</f>
        <v>0</v>
      </c>
    </row>
    <row r="375" spans="1:1025">
      <c r="A375" s="1" t="s">
        <v>71</v>
      </c>
      <c r="B375" s="1" t="s">
        <v>998</v>
      </c>
      <c r="C375" s="1" t="s">
        <v>120</v>
      </c>
      <c r="D375" s="1">
        <v>279.0</v>
      </c>
      <c r="E375" s="1" t="s">
        <v>1063</v>
      </c>
      <c r="F375" s="1">
        <v>6785</v>
      </c>
      <c r="G375" s="1">
        <v>6780</v>
      </c>
      <c r="H375" s="1">
        <f>SUM((SUM('Order_Form'!Q70)*1))</f>
        <v>0</v>
      </c>
      <c r="I375" s="1" t="s">
        <v>688</v>
      </c>
      <c r="J375" s="1" t="s">
        <v>111</v>
      </c>
      <c r="L375" s="1">
        <v>5.75</v>
      </c>
      <c r="M375" s="1">
        <v>6.0</v>
      </c>
      <c r="N375" s="1">
        <v>5.75</v>
      </c>
      <c r="O375" s="1">
        <v>5.5</v>
      </c>
      <c r="P375" s="1">
        <v>5.25</v>
      </c>
      <c r="Q375" s="1">
        <v>5.0</v>
      </c>
      <c r="R375" s="1">
        <f>IF(INDEX(M375:Q375,0,'Order_Form'!AE2)&gt;0,INDEX(M375:Q375,0,'Order_Form'!AE2),L375)</f>
        <v>6</v>
      </c>
      <c r="S375" s="1">
        <f>R375*H375</f>
        <v>0</v>
      </c>
    </row>
    <row r="376" spans="1:1025">
      <c r="A376" s="1" t="s">
        <v>71</v>
      </c>
      <c r="B376" s="1" t="s">
        <v>998</v>
      </c>
      <c r="C376" s="1" t="s">
        <v>120</v>
      </c>
      <c r="D376" s="1">
        <v>305.0</v>
      </c>
      <c r="E376" s="1" t="s">
        <v>1064</v>
      </c>
      <c r="F376" s="1">
        <v>6786</v>
      </c>
      <c r="G376" s="1">
        <v>6780</v>
      </c>
      <c r="H376" s="1">
        <f>SUM((SUM('Order_Form'!R70)*1))</f>
        <v>0</v>
      </c>
      <c r="I376" s="1" t="s">
        <v>688</v>
      </c>
      <c r="J376" s="1" t="s">
        <v>112</v>
      </c>
      <c r="L376" s="1">
        <v>5.75</v>
      </c>
      <c r="M376" s="1">
        <v>6.0</v>
      </c>
      <c r="N376" s="1">
        <v>5.75</v>
      </c>
      <c r="O376" s="1">
        <v>5.5</v>
      </c>
      <c r="P376" s="1">
        <v>5.25</v>
      </c>
      <c r="Q376" s="1">
        <v>5.0</v>
      </c>
      <c r="R376" s="1">
        <f>IF(INDEX(M376:Q376,0,'Order_Form'!AE2)&gt;0,INDEX(M376:Q376,0,'Order_Form'!AE2),L376)</f>
        <v>6</v>
      </c>
      <c r="S376" s="1">
        <f>R376*H376</f>
        <v>0</v>
      </c>
    </row>
    <row r="377" spans="1:1025">
      <c r="A377" s="1" t="s">
        <v>71</v>
      </c>
      <c r="B377" s="1" t="s">
        <v>998</v>
      </c>
      <c r="C377" s="1" t="s">
        <v>120</v>
      </c>
      <c r="D377" s="1">
        <v>196.0</v>
      </c>
      <c r="E377" s="1" t="s">
        <v>1065</v>
      </c>
      <c r="F377" s="1">
        <v>7929</v>
      </c>
      <c r="G377" s="1">
        <v>6780</v>
      </c>
      <c r="H377" s="1">
        <f>SUM((SUM('Order_Form'!K70)*1))</f>
        <v>0</v>
      </c>
      <c r="I377" s="1" t="s">
        <v>688</v>
      </c>
      <c r="J377" s="1" t="s">
        <v>58</v>
      </c>
      <c r="L377" s="1">
        <v>5.75</v>
      </c>
      <c r="M377" s="1">
        <v>6.0</v>
      </c>
      <c r="N377" s="1">
        <v>5.75</v>
      </c>
      <c r="O377" s="1">
        <v>5.5</v>
      </c>
      <c r="P377" s="1">
        <v>5.25</v>
      </c>
      <c r="Q377" s="1">
        <v>5.0</v>
      </c>
      <c r="R377" s="1">
        <f>IF(INDEX(M377:Q377,0,'Order_Form'!AE2)&gt;0,INDEX(M377:Q377,0,'Order_Form'!AE2),L377)</f>
        <v>6</v>
      </c>
      <c r="S377" s="1">
        <f>R377*H377</f>
        <v>0</v>
      </c>
    </row>
    <row r="378" spans="1:1025">
      <c r="A378" s="1" t="s">
        <v>71</v>
      </c>
      <c r="B378" s="1" t="s">
        <v>998</v>
      </c>
      <c r="C378" s="1" t="s">
        <v>120</v>
      </c>
      <c r="D378" s="1">
        <v>0.0</v>
      </c>
      <c r="E378" s="1" t="s">
        <v>1066</v>
      </c>
      <c r="F378" s="1">
        <v>16565</v>
      </c>
      <c r="G378" s="1">
        <v>6780</v>
      </c>
      <c r="H378" s="1">
        <f>SUM((SUM('Order_Form'!N70)*1))</f>
        <v>0</v>
      </c>
      <c r="I378" s="1" t="s">
        <v>688</v>
      </c>
      <c r="J378" s="1" t="s">
        <v>61</v>
      </c>
      <c r="L378" s="1">
        <v>5.75</v>
      </c>
      <c r="M378" s="1">
        <v>6.0</v>
      </c>
      <c r="N378" s="1">
        <v>5.75</v>
      </c>
      <c r="O378" s="1">
        <v>5.5</v>
      </c>
      <c r="P378" s="1">
        <v>5.25</v>
      </c>
      <c r="Q378" s="1">
        <v>5.0</v>
      </c>
      <c r="R378" s="1">
        <f>IF(INDEX(M378:Q378,0,'Order_Form'!AE2)&gt;0,INDEX(M378:Q378,0,'Order_Form'!AE2),L378)</f>
        <v>6</v>
      </c>
      <c r="S378" s="1">
        <f>R378*H378</f>
        <v>0</v>
      </c>
    </row>
    <row r="379" spans="1:1025">
      <c r="A379" s="1" t="s">
        <v>71</v>
      </c>
      <c r="B379" s="1" t="s">
        <v>998</v>
      </c>
      <c r="C379" s="1" t="s">
        <v>120</v>
      </c>
      <c r="D379" s="1">
        <v>0.0</v>
      </c>
      <c r="E379" s="1" t="s">
        <v>1067</v>
      </c>
      <c r="F379" s="1">
        <v>16566</v>
      </c>
      <c r="G379" s="1">
        <v>6780</v>
      </c>
      <c r="H379" s="1">
        <f>SUM((SUM('Order_Form'!M70)*1))</f>
        <v>0</v>
      </c>
      <c r="I379" s="1" t="s">
        <v>688</v>
      </c>
      <c r="J379" s="1" t="s">
        <v>60</v>
      </c>
      <c r="L379" s="1">
        <v>5.75</v>
      </c>
      <c r="M379" s="1">
        <v>6.0</v>
      </c>
      <c r="N379" s="1">
        <v>5.75</v>
      </c>
      <c r="O379" s="1">
        <v>5.5</v>
      </c>
      <c r="P379" s="1">
        <v>5.25</v>
      </c>
      <c r="Q379" s="1">
        <v>5.0</v>
      </c>
      <c r="R379" s="1">
        <f>IF(INDEX(M379:Q379,0,'Order_Form'!AE2)&gt;0,INDEX(M379:Q379,0,'Order_Form'!AE2),L379)</f>
        <v>6</v>
      </c>
      <c r="S379" s="1">
        <f>R379*H379</f>
        <v>0</v>
      </c>
    </row>
    <row r="380" spans="1:1025">
      <c r="A380" s="1" t="s">
        <v>71</v>
      </c>
      <c r="B380" s="1" t="s">
        <v>998</v>
      </c>
      <c r="C380" s="1" t="s">
        <v>120</v>
      </c>
      <c r="D380" s="1">
        <v>0.0</v>
      </c>
      <c r="E380" s="1" t="s">
        <v>1068</v>
      </c>
      <c r="F380" s="1">
        <v>6780</v>
      </c>
      <c r="H380" s="1">
        <f>SUM((SUM('Order_Form'!J70)*1))</f>
        <v>0</v>
      </c>
      <c r="I380" s="1" t="s">
        <v>692</v>
      </c>
      <c r="L380" s="1">
        <v>5.75</v>
      </c>
      <c r="M380" s="1">
        <v>6.0</v>
      </c>
      <c r="N380" s="1">
        <v>5.75</v>
      </c>
      <c r="O380" s="1">
        <v>5.5</v>
      </c>
      <c r="P380" s="1">
        <v>5.25</v>
      </c>
      <c r="Q380" s="1">
        <v>5.0</v>
      </c>
      <c r="R380" s="1">
        <f>IF(INDEX(M380:Q380,0,'Order_Form'!AE2)&gt;0,INDEX(M380:Q380,0,'Order_Form'!AE2),L380)</f>
        <v>6</v>
      </c>
      <c r="S380" s="1">
        <f>R380*H380</f>
        <v>0</v>
      </c>
    </row>
    <row r="381" spans="1:1025">
      <c r="A381" s="1" t="s">
        <v>71</v>
      </c>
      <c r="B381" s="1" t="s">
        <v>998</v>
      </c>
      <c r="C381" s="1" t="s">
        <v>121</v>
      </c>
      <c r="D381" s="1">
        <v>411.0</v>
      </c>
      <c r="E381" s="1" t="s">
        <v>1069</v>
      </c>
      <c r="F381" s="1">
        <v>7427</v>
      </c>
      <c r="G381" s="1">
        <v>7425</v>
      </c>
      <c r="H381" s="1">
        <f>SUM((SUM('Order_Form'!L71)*1))</f>
        <v>0</v>
      </c>
      <c r="I381" s="1" t="s">
        <v>688</v>
      </c>
      <c r="J381" s="1" t="s">
        <v>59</v>
      </c>
      <c r="L381" s="1">
        <v>5.75</v>
      </c>
      <c r="M381" s="1">
        <v>6.0</v>
      </c>
      <c r="N381" s="1">
        <v>5.75</v>
      </c>
      <c r="O381" s="1">
        <v>5.5</v>
      </c>
      <c r="P381" s="1">
        <v>5.25</v>
      </c>
      <c r="Q381" s="1">
        <v>5.0</v>
      </c>
      <c r="R381" s="1">
        <f>IF(INDEX(M381:Q381,0,'Order_Form'!AE2)&gt;0,INDEX(M381:Q381,0,'Order_Form'!AE2),L381)</f>
        <v>6</v>
      </c>
      <c r="S381" s="1">
        <f>R381*H381</f>
        <v>0</v>
      </c>
    </row>
    <row r="382" spans="1:1025">
      <c r="A382" s="1" t="s">
        <v>71</v>
      </c>
      <c r="B382" s="1" t="s">
        <v>998</v>
      </c>
      <c r="C382" s="1" t="s">
        <v>121</v>
      </c>
      <c r="D382" s="1">
        <v>363.0</v>
      </c>
      <c r="E382" s="1" t="s">
        <v>1070</v>
      </c>
      <c r="F382" s="1">
        <v>7429</v>
      </c>
      <c r="G382" s="1">
        <v>7425</v>
      </c>
      <c r="H382" s="1">
        <f>SUM((SUM('Order_Form'!O71)*1))</f>
        <v>0</v>
      </c>
      <c r="I382" s="1" t="s">
        <v>688</v>
      </c>
      <c r="J382" s="1" t="s">
        <v>62</v>
      </c>
      <c r="L382" s="1">
        <v>5.75</v>
      </c>
      <c r="M382" s="1">
        <v>6.0</v>
      </c>
      <c r="N382" s="1">
        <v>5.75</v>
      </c>
      <c r="O382" s="1">
        <v>5.5</v>
      </c>
      <c r="P382" s="1">
        <v>5.25</v>
      </c>
      <c r="Q382" s="1">
        <v>5.0</v>
      </c>
      <c r="R382" s="1">
        <f>IF(INDEX(M382:Q382,0,'Order_Form'!AE2)&gt;0,INDEX(M382:Q382,0,'Order_Form'!AE2),L382)</f>
        <v>6</v>
      </c>
      <c r="S382" s="1">
        <f>R382*H382</f>
        <v>0</v>
      </c>
    </row>
    <row r="383" spans="1:1025">
      <c r="A383" s="1" t="s">
        <v>71</v>
      </c>
      <c r="B383" s="1" t="s">
        <v>998</v>
      </c>
      <c r="C383" s="1" t="s">
        <v>121</v>
      </c>
      <c r="D383" s="1">
        <v>160.0</v>
      </c>
      <c r="E383" s="1" t="s">
        <v>1071</v>
      </c>
      <c r="F383" s="1">
        <v>7430</v>
      </c>
      <c r="G383" s="1">
        <v>7425</v>
      </c>
      <c r="H383" s="1">
        <f>SUM((SUM('Order_Form'!P71)*1))</f>
        <v>0</v>
      </c>
      <c r="I383" s="1" t="s">
        <v>688</v>
      </c>
      <c r="J383" s="1" t="s">
        <v>110</v>
      </c>
      <c r="L383" s="1">
        <v>5.75</v>
      </c>
      <c r="M383" s="1">
        <v>6.0</v>
      </c>
      <c r="N383" s="1">
        <v>5.75</v>
      </c>
      <c r="O383" s="1">
        <v>5.5</v>
      </c>
      <c r="P383" s="1">
        <v>5.25</v>
      </c>
      <c r="Q383" s="1">
        <v>5.0</v>
      </c>
      <c r="R383" s="1">
        <f>IF(INDEX(M383:Q383,0,'Order_Form'!AE2)&gt;0,INDEX(M383:Q383,0,'Order_Form'!AE2),L383)</f>
        <v>6</v>
      </c>
      <c r="S383" s="1">
        <f>R383*H383</f>
        <v>0</v>
      </c>
    </row>
    <row r="384" spans="1:1025">
      <c r="A384" s="1" t="s">
        <v>71</v>
      </c>
      <c r="B384" s="1" t="s">
        <v>998</v>
      </c>
      <c r="C384" s="1" t="s">
        <v>121</v>
      </c>
      <c r="D384" s="1">
        <v>276.0</v>
      </c>
      <c r="E384" s="1" t="s">
        <v>1072</v>
      </c>
      <c r="F384" s="1">
        <v>7431</v>
      </c>
      <c r="G384" s="1">
        <v>7425</v>
      </c>
      <c r="H384" s="1">
        <f>SUM((SUM('Order_Form'!Q71)*1))</f>
        <v>0</v>
      </c>
      <c r="I384" s="1" t="s">
        <v>688</v>
      </c>
      <c r="J384" s="1" t="s">
        <v>111</v>
      </c>
      <c r="L384" s="1">
        <v>5.75</v>
      </c>
      <c r="M384" s="1">
        <v>6.0</v>
      </c>
      <c r="N384" s="1">
        <v>5.75</v>
      </c>
      <c r="O384" s="1">
        <v>5.5</v>
      </c>
      <c r="P384" s="1">
        <v>5.25</v>
      </c>
      <c r="Q384" s="1">
        <v>5.0</v>
      </c>
      <c r="R384" s="1">
        <f>IF(INDEX(M384:Q384,0,'Order_Form'!AE2)&gt;0,INDEX(M384:Q384,0,'Order_Form'!AE2),L384)</f>
        <v>6</v>
      </c>
      <c r="S384" s="1">
        <f>R384*H384</f>
        <v>0</v>
      </c>
    </row>
    <row r="385" spans="1:1025">
      <c r="A385" s="1" t="s">
        <v>71</v>
      </c>
      <c r="B385" s="1" t="s">
        <v>998</v>
      </c>
      <c r="C385" s="1" t="s">
        <v>121</v>
      </c>
      <c r="D385" s="1">
        <v>653.0</v>
      </c>
      <c r="E385" s="1" t="s">
        <v>1073</v>
      </c>
      <c r="F385" s="1">
        <v>7432</v>
      </c>
      <c r="G385" s="1">
        <v>7425</v>
      </c>
      <c r="H385" s="1">
        <f>SUM((SUM('Order_Form'!R71)*1))</f>
        <v>0</v>
      </c>
      <c r="I385" s="1" t="s">
        <v>688</v>
      </c>
      <c r="J385" s="1" t="s">
        <v>112</v>
      </c>
      <c r="L385" s="1">
        <v>5.75</v>
      </c>
      <c r="M385" s="1">
        <v>6.0</v>
      </c>
      <c r="N385" s="1">
        <v>5.75</v>
      </c>
      <c r="O385" s="1">
        <v>5.5</v>
      </c>
      <c r="P385" s="1">
        <v>5.25</v>
      </c>
      <c r="Q385" s="1">
        <v>5.0</v>
      </c>
      <c r="R385" s="1">
        <f>IF(INDEX(M385:Q385,0,'Order_Form'!AE2)&gt;0,INDEX(M385:Q385,0,'Order_Form'!AE2),L385)</f>
        <v>6</v>
      </c>
      <c r="S385" s="1">
        <f>R385*H385</f>
        <v>0</v>
      </c>
    </row>
    <row r="386" spans="1:1025">
      <c r="A386" s="1" t="s">
        <v>71</v>
      </c>
      <c r="B386" s="1" t="s">
        <v>998</v>
      </c>
      <c r="C386" s="1" t="s">
        <v>121</v>
      </c>
      <c r="D386" s="1">
        <v>393.0</v>
      </c>
      <c r="E386" s="1" t="s">
        <v>1074</v>
      </c>
      <c r="F386" s="1">
        <v>16567</v>
      </c>
      <c r="G386" s="1">
        <v>7425</v>
      </c>
      <c r="H386" s="1">
        <f>SUM((SUM('Order_Form'!N71)*1))</f>
        <v>0</v>
      </c>
      <c r="I386" s="1" t="s">
        <v>688</v>
      </c>
      <c r="J386" s="1" t="s">
        <v>61</v>
      </c>
      <c r="L386" s="1">
        <v>5.75</v>
      </c>
      <c r="M386" s="1">
        <v>6.0</v>
      </c>
      <c r="N386" s="1">
        <v>5.75</v>
      </c>
      <c r="O386" s="1">
        <v>5.5</v>
      </c>
      <c r="P386" s="1">
        <v>5.25</v>
      </c>
      <c r="Q386" s="1">
        <v>5.0</v>
      </c>
      <c r="R386" s="1">
        <f>IF(INDEX(M386:Q386,0,'Order_Form'!AE2)&gt;0,INDEX(M386:Q386,0,'Order_Form'!AE2),L386)</f>
        <v>6</v>
      </c>
      <c r="S386" s="1">
        <f>R386*H386</f>
        <v>0</v>
      </c>
    </row>
    <row r="387" spans="1:1025">
      <c r="A387" s="1" t="s">
        <v>71</v>
      </c>
      <c r="B387" s="1" t="s">
        <v>998</v>
      </c>
      <c r="C387" s="1" t="s">
        <v>121</v>
      </c>
      <c r="D387" s="1">
        <v>91.0</v>
      </c>
      <c r="E387" s="1" t="s">
        <v>1075</v>
      </c>
      <c r="F387" s="1">
        <v>16568</v>
      </c>
      <c r="G387" s="1">
        <v>7425</v>
      </c>
      <c r="H387" s="1">
        <f>SUM((SUM('Order_Form'!M71)*1))</f>
        <v>0</v>
      </c>
      <c r="I387" s="1" t="s">
        <v>688</v>
      </c>
      <c r="J387" s="1" t="s">
        <v>60</v>
      </c>
      <c r="L387" s="1">
        <v>5.75</v>
      </c>
      <c r="M387" s="1">
        <v>6.0</v>
      </c>
      <c r="N387" s="1">
        <v>5.75</v>
      </c>
      <c r="O387" s="1">
        <v>5.5</v>
      </c>
      <c r="P387" s="1">
        <v>5.25</v>
      </c>
      <c r="Q387" s="1">
        <v>5.0</v>
      </c>
      <c r="R387" s="1">
        <f>IF(INDEX(M387:Q387,0,'Order_Form'!AE2)&gt;0,INDEX(M387:Q387,0,'Order_Form'!AE2),L387)</f>
        <v>6</v>
      </c>
      <c r="S387" s="1">
        <f>R387*H387</f>
        <v>0</v>
      </c>
    </row>
    <row r="388" spans="1:1025">
      <c r="A388" s="1" t="s">
        <v>71</v>
      </c>
      <c r="B388" s="1" t="s">
        <v>998</v>
      </c>
      <c r="C388" s="1" t="s">
        <v>121</v>
      </c>
      <c r="D388" s="1">
        <v>0.0</v>
      </c>
      <c r="E388" s="1" t="s">
        <v>1076</v>
      </c>
      <c r="F388" s="1">
        <v>7425</v>
      </c>
      <c r="H388" s="1">
        <f>SUM((SUM('Order_Form'!J71)*1))</f>
        <v>0</v>
      </c>
      <c r="I388" s="1" t="s">
        <v>692</v>
      </c>
      <c r="L388" s="1">
        <v>5.75</v>
      </c>
      <c r="M388" s="1">
        <v>6.0</v>
      </c>
      <c r="N388" s="1">
        <v>5.75</v>
      </c>
      <c r="O388" s="1">
        <v>5.5</v>
      </c>
      <c r="P388" s="1">
        <v>5.25</v>
      </c>
      <c r="Q388" s="1">
        <v>5.0</v>
      </c>
      <c r="R388" s="1">
        <f>IF(INDEX(M388:Q388,0,'Order_Form'!AE2)&gt;0,INDEX(M388:Q388,0,'Order_Form'!AE2),L388)</f>
        <v>6</v>
      </c>
      <c r="S388" s="1">
        <f>R388*H388</f>
        <v>0</v>
      </c>
    </row>
    <row r="389" spans="1:1025">
      <c r="A389" s="1" t="s">
        <v>71</v>
      </c>
      <c r="B389" s="1" t="s">
        <v>998</v>
      </c>
      <c r="C389" s="1" t="s">
        <v>122</v>
      </c>
      <c r="D389" s="1">
        <v>548.0</v>
      </c>
      <c r="E389" s="1" t="s">
        <v>1077</v>
      </c>
      <c r="F389" s="1">
        <v>17284</v>
      </c>
      <c r="G389" s="1">
        <v>17283</v>
      </c>
      <c r="H389" s="1">
        <f>SUM((SUM('Order_Form'!O72)*1))</f>
        <v>0</v>
      </c>
      <c r="I389" s="1" t="s">
        <v>688</v>
      </c>
      <c r="J389" s="1" t="s">
        <v>62</v>
      </c>
      <c r="L389" s="1">
        <v>5.75</v>
      </c>
      <c r="M389" s="1">
        <v>6.0</v>
      </c>
      <c r="N389" s="1">
        <v>5.75</v>
      </c>
      <c r="O389" s="1">
        <v>5.5</v>
      </c>
      <c r="P389" s="1">
        <v>5.25</v>
      </c>
      <c r="Q389" s="1">
        <v>5.0</v>
      </c>
      <c r="R389" s="1">
        <f>IF(INDEX(M389:Q389,0,'Order_Form'!AE2)&gt;0,INDEX(M389:Q389,0,'Order_Form'!AE2),L389)</f>
        <v>6</v>
      </c>
      <c r="S389" s="1">
        <f>R389*H389</f>
        <v>0</v>
      </c>
    </row>
    <row r="390" spans="1:1025">
      <c r="A390" s="1" t="s">
        <v>71</v>
      </c>
      <c r="B390" s="1" t="s">
        <v>998</v>
      </c>
      <c r="C390" s="1" t="s">
        <v>122</v>
      </c>
      <c r="D390" s="1">
        <v>808.0</v>
      </c>
      <c r="E390" s="1" t="s">
        <v>1078</v>
      </c>
      <c r="F390" s="1">
        <v>17285</v>
      </c>
      <c r="G390" s="1">
        <v>17283</v>
      </c>
      <c r="H390" s="1">
        <f>SUM((SUM('Order_Form'!P72)*1))</f>
        <v>0</v>
      </c>
      <c r="I390" s="1" t="s">
        <v>688</v>
      </c>
      <c r="J390" s="1" t="s">
        <v>110</v>
      </c>
      <c r="L390" s="1">
        <v>5.75</v>
      </c>
      <c r="M390" s="1">
        <v>6.0</v>
      </c>
      <c r="N390" s="1">
        <v>5.75</v>
      </c>
      <c r="O390" s="1">
        <v>5.5</v>
      </c>
      <c r="P390" s="1">
        <v>5.25</v>
      </c>
      <c r="Q390" s="1">
        <v>5.0</v>
      </c>
      <c r="R390" s="1">
        <f>IF(INDEX(M390:Q390,0,'Order_Form'!AE2)&gt;0,INDEX(M390:Q390,0,'Order_Form'!AE2),L390)</f>
        <v>6</v>
      </c>
      <c r="S390" s="1">
        <f>R390*H390</f>
        <v>0</v>
      </c>
    </row>
    <row r="391" spans="1:1025">
      <c r="A391" s="1" t="s">
        <v>71</v>
      </c>
      <c r="B391" s="1" t="s">
        <v>998</v>
      </c>
      <c r="C391" s="1" t="s">
        <v>122</v>
      </c>
      <c r="D391" s="1">
        <v>830.0</v>
      </c>
      <c r="E391" s="1" t="s">
        <v>1079</v>
      </c>
      <c r="F391" s="1">
        <v>17286</v>
      </c>
      <c r="G391" s="1">
        <v>17283</v>
      </c>
      <c r="H391" s="1">
        <f>SUM((SUM('Order_Form'!Q72)*1))</f>
        <v>0</v>
      </c>
      <c r="I391" s="1" t="s">
        <v>688</v>
      </c>
      <c r="J391" s="1" t="s">
        <v>111</v>
      </c>
      <c r="L391" s="1">
        <v>5.75</v>
      </c>
      <c r="M391" s="1">
        <v>6.0</v>
      </c>
      <c r="N391" s="1">
        <v>5.75</v>
      </c>
      <c r="O391" s="1">
        <v>5.5</v>
      </c>
      <c r="P391" s="1">
        <v>5.25</v>
      </c>
      <c r="Q391" s="1">
        <v>5.0</v>
      </c>
      <c r="R391" s="1">
        <f>IF(INDEX(M391:Q391,0,'Order_Form'!AE2)&gt;0,INDEX(M391:Q391,0,'Order_Form'!AE2),L391)</f>
        <v>6</v>
      </c>
      <c r="S391" s="1">
        <f>R391*H391</f>
        <v>0</v>
      </c>
    </row>
    <row r="392" spans="1:1025">
      <c r="A392" s="1" t="s">
        <v>71</v>
      </c>
      <c r="B392" s="1" t="s">
        <v>998</v>
      </c>
      <c r="C392" s="1" t="s">
        <v>122</v>
      </c>
      <c r="D392" s="1">
        <v>1550.0</v>
      </c>
      <c r="E392" s="1" t="s">
        <v>1080</v>
      </c>
      <c r="F392" s="1">
        <v>17287</v>
      </c>
      <c r="G392" s="1">
        <v>17283</v>
      </c>
      <c r="H392" s="1">
        <f>SUM((SUM('Order_Form'!R72)*1))</f>
        <v>0</v>
      </c>
      <c r="I392" s="1" t="s">
        <v>688</v>
      </c>
      <c r="J392" s="1" t="s">
        <v>112</v>
      </c>
      <c r="L392" s="1">
        <v>5.75</v>
      </c>
      <c r="M392" s="1">
        <v>6.0</v>
      </c>
      <c r="N392" s="1">
        <v>5.75</v>
      </c>
      <c r="O392" s="1">
        <v>5.5</v>
      </c>
      <c r="P392" s="1">
        <v>5.25</v>
      </c>
      <c r="Q392" s="1">
        <v>5.0</v>
      </c>
      <c r="R392" s="1">
        <f>IF(INDEX(M392:Q392,0,'Order_Form'!AE2)&gt;0,INDEX(M392:Q392,0,'Order_Form'!AE2),L392)</f>
        <v>6</v>
      </c>
      <c r="S392" s="1">
        <f>R392*H392</f>
        <v>0</v>
      </c>
    </row>
    <row r="393" spans="1:1025">
      <c r="A393" s="1" t="s">
        <v>71</v>
      </c>
      <c r="B393" s="1" t="s">
        <v>998</v>
      </c>
      <c r="C393" s="1" t="s">
        <v>122</v>
      </c>
      <c r="D393" s="1">
        <v>0.0</v>
      </c>
      <c r="E393" s="1" t="s">
        <v>1081</v>
      </c>
      <c r="F393" s="1">
        <v>17298</v>
      </c>
      <c r="G393" s="1">
        <v>17283</v>
      </c>
      <c r="H393" s="1">
        <f>SUM((SUM('Order_Form'!K72)*1))</f>
        <v>0</v>
      </c>
      <c r="I393" s="1" t="s">
        <v>688</v>
      </c>
      <c r="J393" s="1" t="s">
        <v>58</v>
      </c>
      <c r="L393" s="1">
        <v>5.75</v>
      </c>
      <c r="M393" s="1">
        <v>6.0</v>
      </c>
      <c r="N393" s="1">
        <v>5.75</v>
      </c>
      <c r="O393" s="1">
        <v>5.5</v>
      </c>
      <c r="P393" s="1">
        <v>5.25</v>
      </c>
      <c r="Q393" s="1">
        <v>5.0</v>
      </c>
      <c r="R393" s="1">
        <f>IF(INDEX(M393:Q393,0,'Order_Form'!AE2)&gt;0,INDEX(M393:Q393,0,'Order_Form'!AE2),L393)</f>
        <v>6</v>
      </c>
      <c r="S393" s="1">
        <f>R393*H393</f>
        <v>0</v>
      </c>
    </row>
    <row r="394" spans="1:1025">
      <c r="A394" s="1" t="s">
        <v>71</v>
      </c>
      <c r="B394" s="1" t="s">
        <v>998</v>
      </c>
      <c r="C394" s="1" t="s">
        <v>122</v>
      </c>
      <c r="D394" s="1">
        <v>321.0</v>
      </c>
      <c r="E394" s="1" t="s">
        <v>1082</v>
      </c>
      <c r="F394" s="1">
        <v>17299</v>
      </c>
      <c r="G394" s="1">
        <v>17283</v>
      </c>
      <c r="H394" s="1">
        <f>SUM((SUM('Order_Form'!L72)*1))</f>
        <v>0</v>
      </c>
      <c r="I394" s="1" t="s">
        <v>688</v>
      </c>
      <c r="J394" s="1" t="s">
        <v>59</v>
      </c>
      <c r="L394" s="1">
        <v>5.75</v>
      </c>
      <c r="M394" s="1">
        <v>6.0</v>
      </c>
      <c r="N394" s="1">
        <v>5.75</v>
      </c>
      <c r="O394" s="1">
        <v>5.5</v>
      </c>
      <c r="P394" s="1">
        <v>5.25</v>
      </c>
      <c r="Q394" s="1">
        <v>5.0</v>
      </c>
      <c r="R394" s="1">
        <f>IF(INDEX(M394:Q394,0,'Order_Form'!AE2)&gt;0,INDEX(M394:Q394,0,'Order_Form'!AE2),L394)</f>
        <v>6</v>
      </c>
      <c r="S394" s="1">
        <f>R394*H394</f>
        <v>0</v>
      </c>
    </row>
    <row r="395" spans="1:1025">
      <c r="A395" s="1" t="s">
        <v>71</v>
      </c>
      <c r="B395" s="1" t="s">
        <v>998</v>
      </c>
      <c r="C395" s="1" t="s">
        <v>122</v>
      </c>
      <c r="D395" s="1">
        <v>91.0</v>
      </c>
      <c r="E395" s="1" t="s">
        <v>1083</v>
      </c>
      <c r="F395" s="1">
        <v>17300</v>
      </c>
      <c r="G395" s="1">
        <v>17283</v>
      </c>
      <c r="H395" s="1">
        <f>SUM((SUM('Order_Form'!M72)*1))</f>
        <v>0</v>
      </c>
      <c r="I395" s="1" t="s">
        <v>688</v>
      </c>
      <c r="J395" s="1" t="s">
        <v>60</v>
      </c>
      <c r="L395" s="1">
        <v>5.75</v>
      </c>
      <c r="M395" s="1">
        <v>6.0</v>
      </c>
      <c r="N395" s="1">
        <v>5.75</v>
      </c>
      <c r="O395" s="1">
        <v>5.5</v>
      </c>
      <c r="P395" s="1">
        <v>5.25</v>
      </c>
      <c r="Q395" s="1">
        <v>5.0</v>
      </c>
      <c r="R395" s="1">
        <f>IF(INDEX(M395:Q395,0,'Order_Form'!AE2)&gt;0,INDEX(M395:Q395,0,'Order_Form'!AE2),L395)</f>
        <v>6</v>
      </c>
      <c r="S395" s="1">
        <f>R395*H395</f>
        <v>0</v>
      </c>
    </row>
    <row r="396" spans="1:1025">
      <c r="A396" s="1" t="s">
        <v>71</v>
      </c>
      <c r="B396" s="1" t="s">
        <v>998</v>
      </c>
      <c r="C396" s="1" t="s">
        <v>122</v>
      </c>
      <c r="D396" s="1">
        <v>159.0</v>
      </c>
      <c r="E396" s="1" t="s">
        <v>1084</v>
      </c>
      <c r="F396" s="1">
        <v>17301</v>
      </c>
      <c r="G396" s="1">
        <v>17283</v>
      </c>
      <c r="H396" s="1">
        <f>SUM((SUM('Order_Form'!N72)*1))</f>
        <v>0</v>
      </c>
      <c r="I396" s="1" t="s">
        <v>688</v>
      </c>
      <c r="J396" s="1" t="s">
        <v>61</v>
      </c>
      <c r="L396" s="1">
        <v>5.75</v>
      </c>
      <c r="M396" s="1">
        <v>6.0</v>
      </c>
      <c r="N396" s="1">
        <v>5.75</v>
      </c>
      <c r="O396" s="1">
        <v>5.5</v>
      </c>
      <c r="P396" s="1">
        <v>5.25</v>
      </c>
      <c r="Q396" s="1">
        <v>5.0</v>
      </c>
      <c r="R396" s="1">
        <f>IF(INDEX(M396:Q396,0,'Order_Form'!AE2)&gt;0,INDEX(M396:Q396,0,'Order_Form'!AE2),L396)</f>
        <v>6</v>
      </c>
      <c r="S396" s="1">
        <f>R396*H396</f>
        <v>0</v>
      </c>
    </row>
    <row r="397" spans="1:1025">
      <c r="A397" s="1" t="s">
        <v>71</v>
      </c>
      <c r="B397" s="1" t="s">
        <v>998</v>
      </c>
      <c r="C397" s="1" t="s">
        <v>122</v>
      </c>
      <c r="D397" s="1">
        <v>0.0</v>
      </c>
      <c r="E397" s="1" t="s">
        <v>1085</v>
      </c>
      <c r="F397" s="1">
        <v>17283</v>
      </c>
      <c r="H397" s="1">
        <f>SUM((SUM('Order_Form'!J72)*1))</f>
        <v>0</v>
      </c>
      <c r="I397" s="1" t="s">
        <v>692</v>
      </c>
      <c r="L397" s="1">
        <v>5.75</v>
      </c>
      <c r="M397" s="1">
        <v>6.0</v>
      </c>
      <c r="N397" s="1">
        <v>5.75</v>
      </c>
      <c r="O397" s="1">
        <v>5.5</v>
      </c>
      <c r="P397" s="1">
        <v>5.25</v>
      </c>
      <c r="Q397" s="1">
        <v>5.0</v>
      </c>
      <c r="R397" s="1">
        <f>IF(INDEX(M397:Q397,0,'Order_Form'!AE2)&gt;0,INDEX(M397:Q397,0,'Order_Form'!AE2),L397)</f>
        <v>6</v>
      </c>
      <c r="S397" s="1">
        <f>R397*H397</f>
        <v>0</v>
      </c>
    </row>
    <row r="398" spans="1:1025">
      <c r="A398" s="1" t="s">
        <v>71</v>
      </c>
      <c r="B398" s="1" t="s">
        <v>998</v>
      </c>
      <c r="C398" s="1" t="s">
        <v>123</v>
      </c>
      <c r="D398" s="1">
        <v>0.0</v>
      </c>
      <c r="E398" s="1" t="s">
        <v>1086</v>
      </c>
      <c r="F398" s="1">
        <v>6801</v>
      </c>
      <c r="G398" s="1">
        <v>6800</v>
      </c>
      <c r="H398" s="1">
        <f>SUM((SUM('Order_Form'!K73)*1))</f>
        <v>0</v>
      </c>
      <c r="I398" s="1" t="s">
        <v>688</v>
      </c>
      <c r="J398" s="1" t="s">
        <v>58</v>
      </c>
      <c r="L398" s="1">
        <v>5.75</v>
      </c>
      <c r="M398" s="1">
        <v>6.0</v>
      </c>
      <c r="N398" s="1">
        <v>5.75</v>
      </c>
      <c r="O398" s="1">
        <v>5.5</v>
      </c>
      <c r="P398" s="1">
        <v>5.25</v>
      </c>
      <c r="Q398" s="1">
        <v>5.0</v>
      </c>
      <c r="R398" s="1">
        <f>IF(INDEX(M398:Q398,0,'Order_Form'!AE2)&gt;0,INDEX(M398:Q398,0,'Order_Form'!AE2),L398)</f>
        <v>6</v>
      </c>
      <c r="S398" s="1">
        <f>R398*H398</f>
        <v>0</v>
      </c>
    </row>
    <row r="399" spans="1:1025">
      <c r="A399" s="1" t="s">
        <v>71</v>
      </c>
      <c r="B399" s="1" t="s">
        <v>998</v>
      </c>
      <c r="C399" s="1" t="s">
        <v>123</v>
      </c>
      <c r="D399" s="1">
        <v>889.0</v>
      </c>
      <c r="E399" s="1" t="s">
        <v>1087</v>
      </c>
      <c r="F399" s="1">
        <v>6802</v>
      </c>
      <c r="G399" s="1">
        <v>6800</v>
      </c>
      <c r="H399" s="1">
        <f>SUM((SUM('Order_Form'!L73)*1))</f>
        <v>0</v>
      </c>
      <c r="I399" s="1" t="s">
        <v>688</v>
      </c>
      <c r="J399" s="1" t="s">
        <v>59</v>
      </c>
      <c r="L399" s="1">
        <v>5.75</v>
      </c>
      <c r="M399" s="1">
        <v>6.0</v>
      </c>
      <c r="N399" s="1">
        <v>5.75</v>
      </c>
      <c r="O399" s="1">
        <v>5.5</v>
      </c>
      <c r="P399" s="1">
        <v>5.25</v>
      </c>
      <c r="Q399" s="1">
        <v>5.0</v>
      </c>
      <c r="R399" s="1">
        <f>IF(INDEX(M399:Q399,0,'Order_Form'!AE2)&gt;0,INDEX(M399:Q399,0,'Order_Form'!AE2),L399)</f>
        <v>6</v>
      </c>
      <c r="S399" s="1">
        <f>R399*H399</f>
        <v>0</v>
      </c>
    </row>
    <row r="400" spans="1:1025">
      <c r="A400" s="1" t="s">
        <v>71</v>
      </c>
      <c r="B400" s="1" t="s">
        <v>998</v>
      </c>
      <c r="C400" s="1" t="s">
        <v>123</v>
      </c>
      <c r="D400" s="1">
        <v>129.0</v>
      </c>
      <c r="E400" s="1" t="s">
        <v>1088</v>
      </c>
      <c r="F400" s="1">
        <v>6804</v>
      </c>
      <c r="G400" s="1">
        <v>6800</v>
      </c>
      <c r="H400" s="1">
        <f>SUM((SUM('Order_Form'!O73)*1))</f>
        <v>0</v>
      </c>
      <c r="I400" s="1" t="s">
        <v>688</v>
      </c>
      <c r="J400" s="1" t="s">
        <v>62</v>
      </c>
      <c r="L400" s="1">
        <v>5.75</v>
      </c>
      <c r="M400" s="1">
        <v>6.0</v>
      </c>
      <c r="N400" s="1">
        <v>5.75</v>
      </c>
      <c r="O400" s="1">
        <v>5.5</v>
      </c>
      <c r="P400" s="1">
        <v>5.25</v>
      </c>
      <c r="Q400" s="1">
        <v>5.0</v>
      </c>
      <c r="R400" s="1">
        <f>IF(INDEX(M400:Q400,0,'Order_Form'!AE2)&gt;0,INDEX(M400:Q400,0,'Order_Form'!AE2),L400)</f>
        <v>6</v>
      </c>
      <c r="S400" s="1">
        <f>R400*H400</f>
        <v>0</v>
      </c>
    </row>
    <row r="401" spans="1:1025">
      <c r="A401" s="1" t="s">
        <v>71</v>
      </c>
      <c r="B401" s="1" t="s">
        <v>998</v>
      </c>
      <c r="C401" s="1" t="s">
        <v>123</v>
      </c>
      <c r="D401" s="1">
        <v>711.0</v>
      </c>
      <c r="E401" s="1" t="s">
        <v>1089</v>
      </c>
      <c r="F401" s="1">
        <v>6805</v>
      </c>
      <c r="G401" s="1">
        <v>6800</v>
      </c>
      <c r="H401" s="1">
        <f>SUM((SUM('Order_Form'!P73)*1))</f>
        <v>0</v>
      </c>
      <c r="I401" s="1" t="s">
        <v>688</v>
      </c>
      <c r="J401" s="1" t="s">
        <v>110</v>
      </c>
      <c r="L401" s="1">
        <v>5.75</v>
      </c>
      <c r="M401" s="1">
        <v>6.0</v>
      </c>
      <c r="N401" s="1">
        <v>5.75</v>
      </c>
      <c r="O401" s="1">
        <v>5.5</v>
      </c>
      <c r="P401" s="1">
        <v>5.25</v>
      </c>
      <c r="Q401" s="1">
        <v>5.0</v>
      </c>
      <c r="R401" s="1">
        <f>IF(INDEX(M401:Q401,0,'Order_Form'!AE2)&gt;0,INDEX(M401:Q401,0,'Order_Form'!AE2),L401)</f>
        <v>6</v>
      </c>
      <c r="S401" s="1">
        <f>R401*H401</f>
        <v>0</v>
      </c>
    </row>
    <row r="402" spans="1:1025">
      <c r="A402" s="1" t="s">
        <v>71</v>
      </c>
      <c r="B402" s="1" t="s">
        <v>998</v>
      </c>
      <c r="C402" s="1" t="s">
        <v>123</v>
      </c>
      <c r="D402" s="1">
        <v>950.0</v>
      </c>
      <c r="E402" s="1" t="s">
        <v>1090</v>
      </c>
      <c r="F402" s="1">
        <v>6806</v>
      </c>
      <c r="G402" s="1">
        <v>6800</v>
      </c>
      <c r="H402" s="1">
        <f>SUM((SUM('Order_Form'!Q73)*1))</f>
        <v>0</v>
      </c>
      <c r="I402" s="1" t="s">
        <v>688</v>
      </c>
      <c r="J402" s="1" t="s">
        <v>111</v>
      </c>
      <c r="L402" s="1">
        <v>5.75</v>
      </c>
      <c r="M402" s="1">
        <v>6.0</v>
      </c>
      <c r="N402" s="1">
        <v>5.75</v>
      </c>
      <c r="O402" s="1">
        <v>5.5</v>
      </c>
      <c r="P402" s="1">
        <v>5.25</v>
      </c>
      <c r="Q402" s="1">
        <v>5.0</v>
      </c>
      <c r="R402" s="1">
        <f>IF(INDEX(M402:Q402,0,'Order_Form'!AE2)&gt;0,INDEX(M402:Q402,0,'Order_Form'!AE2),L402)</f>
        <v>6</v>
      </c>
      <c r="S402" s="1">
        <f>R402*H402</f>
        <v>0</v>
      </c>
    </row>
    <row r="403" spans="1:1025">
      <c r="A403" s="1" t="s">
        <v>71</v>
      </c>
      <c r="B403" s="1" t="s">
        <v>998</v>
      </c>
      <c r="C403" s="1" t="s">
        <v>123</v>
      </c>
      <c r="D403" s="1">
        <v>1668.0</v>
      </c>
      <c r="E403" s="1" t="s">
        <v>1091</v>
      </c>
      <c r="F403" s="1">
        <v>6807</v>
      </c>
      <c r="G403" s="1">
        <v>6800</v>
      </c>
      <c r="H403" s="1">
        <f>SUM((SUM('Order_Form'!R73)*1))</f>
        <v>0</v>
      </c>
      <c r="I403" s="1" t="s">
        <v>688</v>
      </c>
      <c r="J403" s="1" t="s">
        <v>112</v>
      </c>
      <c r="L403" s="1">
        <v>5.75</v>
      </c>
      <c r="M403" s="1">
        <v>6.0</v>
      </c>
      <c r="N403" s="1">
        <v>5.75</v>
      </c>
      <c r="O403" s="1">
        <v>5.5</v>
      </c>
      <c r="P403" s="1">
        <v>5.25</v>
      </c>
      <c r="Q403" s="1">
        <v>5.0</v>
      </c>
      <c r="R403" s="1">
        <f>IF(INDEX(M403:Q403,0,'Order_Form'!AE2)&gt;0,INDEX(M403:Q403,0,'Order_Form'!AE2),L403)</f>
        <v>6</v>
      </c>
      <c r="S403" s="1">
        <f>R403*H403</f>
        <v>0</v>
      </c>
    </row>
    <row r="404" spans="1:1025">
      <c r="A404" s="1" t="s">
        <v>71</v>
      </c>
      <c r="B404" s="1" t="s">
        <v>998</v>
      </c>
      <c r="C404" s="1" t="s">
        <v>123</v>
      </c>
      <c r="D404" s="1">
        <v>58.0</v>
      </c>
      <c r="E404" s="1" t="s">
        <v>1092</v>
      </c>
      <c r="F404" s="1">
        <v>16573</v>
      </c>
      <c r="G404" s="1">
        <v>6800</v>
      </c>
      <c r="H404" s="1">
        <f>SUM((SUM('Order_Form'!N73)*1))</f>
        <v>0</v>
      </c>
      <c r="I404" s="1" t="s">
        <v>688</v>
      </c>
      <c r="J404" s="1" t="s">
        <v>61</v>
      </c>
      <c r="L404" s="1">
        <v>5.75</v>
      </c>
      <c r="M404" s="1">
        <v>6.0</v>
      </c>
      <c r="N404" s="1">
        <v>5.75</v>
      </c>
      <c r="O404" s="1">
        <v>5.5</v>
      </c>
      <c r="P404" s="1">
        <v>5.25</v>
      </c>
      <c r="Q404" s="1">
        <v>5.0</v>
      </c>
      <c r="R404" s="1">
        <f>IF(INDEX(M404:Q404,0,'Order_Form'!AE2)&gt;0,INDEX(M404:Q404,0,'Order_Form'!AE2),L404)</f>
        <v>6</v>
      </c>
      <c r="S404" s="1">
        <f>R404*H404</f>
        <v>0</v>
      </c>
    </row>
    <row r="405" spans="1:1025">
      <c r="A405" s="1" t="s">
        <v>71</v>
      </c>
      <c r="B405" s="1" t="s">
        <v>998</v>
      </c>
      <c r="C405" s="1" t="s">
        <v>123</v>
      </c>
      <c r="D405" s="1">
        <v>99.0</v>
      </c>
      <c r="E405" s="1" t="s">
        <v>1093</v>
      </c>
      <c r="F405" s="1">
        <v>16574</v>
      </c>
      <c r="G405" s="1">
        <v>6800</v>
      </c>
      <c r="H405" s="1">
        <f>SUM((SUM('Order_Form'!M73)*1))</f>
        <v>0</v>
      </c>
      <c r="I405" s="1" t="s">
        <v>688</v>
      </c>
      <c r="J405" s="1" t="s">
        <v>60</v>
      </c>
      <c r="L405" s="1">
        <v>5.75</v>
      </c>
      <c r="M405" s="1">
        <v>6.0</v>
      </c>
      <c r="N405" s="1">
        <v>5.75</v>
      </c>
      <c r="O405" s="1">
        <v>5.5</v>
      </c>
      <c r="P405" s="1">
        <v>5.25</v>
      </c>
      <c r="Q405" s="1">
        <v>5.0</v>
      </c>
      <c r="R405" s="1">
        <f>IF(INDEX(M405:Q405,0,'Order_Form'!AE2)&gt;0,INDEX(M405:Q405,0,'Order_Form'!AE2),L405)</f>
        <v>6</v>
      </c>
      <c r="S405" s="1">
        <f>R405*H405</f>
        <v>0</v>
      </c>
    </row>
    <row r="406" spans="1:1025">
      <c r="A406" s="1" t="s">
        <v>71</v>
      </c>
      <c r="B406" s="1" t="s">
        <v>998</v>
      </c>
      <c r="C406" s="1" t="s">
        <v>123</v>
      </c>
      <c r="D406" s="1">
        <v>0.0</v>
      </c>
      <c r="E406" s="1" t="s">
        <v>1094</v>
      </c>
      <c r="F406" s="1">
        <v>6800</v>
      </c>
      <c r="H406" s="1">
        <f>SUM((SUM('Order_Form'!J73)*1))</f>
        <v>0</v>
      </c>
      <c r="I406" s="1" t="s">
        <v>692</v>
      </c>
      <c r="L406" s="1">
        <v>5.75</v>
      </c>
      <c r="M406" s="1">
        <v>6.0</v>
      </c>
      <c r="N406" s="1">
        <v>5.75</v>
      </c>
      <c r="O406" s="1">
        <v>5.5</v>
      </c>
      <c r="P406" s="1">
        <v>5.25</v>
      </c>
      <c r="Q406" s="1">
        <v>5.0</v>
      </c>
      <c r="R406" s="1">
        <f>IF(INDEX(M406:Q406,0,'Order_Form'!AE2)&gt;0,INDEX(M406:Q406,0,'Order_Form'!AE2),L406)</f>
        <v>6</v>
      </c>
      <c r="S406" s="1">
        <f>R406*H406</f>
        <v>0</v>
      </c>
    </row>
    <row r="407" spans="1:1025">
      <c r="A407" s="1" t="s">
        <v>71</v>
      </c>
      <c r="B407" s="1" t="s">
        <v>998</v>
      </c>
      <c r="C407" s="1" t="s">
        <v>124</v>
      </c>
      <c r="D407" s="1">
        <v>23.0</v>
      </c>
      <c r="E407" s="1" t="s">
        <v>1095</v>
      </c>
      <c r="F407" s="1">
        <v>6816</v>
      </c>
      <c r="G407" s="1">
        <v>6815</v>
      </c>
      <c r="H407" s="1">
        <f>SUM((SUM('Order_Form'!L74)*1))</f>
        <v>0</v>
      </c>
      <c r="I407" s="1" t="s">
        <v>688</v>
      </c>
      <c r="J407" s="1" t="s">
        <v>59</v>
      </c>
      <c r="L407" s="1">
        <v>5.75</v>
      </c>
      <c r="M407" s="1">
        <v>6.0</v>
      </c>
      <c r="N407" s="1">
        <v>5.75</v>
      </c>
      <c r="O407" s="1">
        <v>5.5</v>
      </c>
      <c r="P407" s="1">
        <v>5.25</v>
      </c>
      <c r="Q407" s="1">
        <v>5.0</v>
      </c>
      <c r="R407" s="1">
        <f>IF(INDEX(M407:Q407,0,'Order_Form'!AE2)&gt;0,INDEX(M407:Q407,0,'Order_Form'!AE2),L407)</f>
        <v>6</v>
      </c>
      <c r="S407" s="1">
        <f>R407*H407</f>
        <v>0</v>
      </c>
    </row>
    <row r="408" spans="1:1025">
      <c r="A408" s="1" t="s">
        <v>71</v>
      </c>
      <c r="B408" s="1" t="s">
        <v>998</v>
      </c>
      <c r="C408" s="1" t="s">
        <v>124</v>
      </c>
      <c r="D408" s="1">
        <v>678.0</v>
      </c>
      <c r="E408" s="1" t="s">
        <v>1096</v>
      </c>
      <c r="F408" s="1">
        <v>6818</v>
      </c>
      <c r="G408" s="1">
        <v>6815</v>
      </c>
      <c r="H408" s="1">
        <f>SUM((SUM('Order_Form'!O74)*1))</f>
        <v>0</v>
      </c>
      <c r="I408" s="1" t="s">
        <v>688</v>
      </c>
      <c r="J408" s="1" t="s">
        <v>62</v>
      </c>
      <c r="L408" s="1">
        <v>5.75</v>
      </c>
      <c r="M408" s="1">
        <v>6.0</v>
      </c>
      <c r="N408" s="1">
        <v>5.75</v>
      </c>
      <c r="O408" s="1">
        <v>5.5</v>
      </c>
      <c r="P408" s="1">
        <v>5.25</v>
      </c>
      <c r="Q408" s="1">
        <v>5.0</v>
      </c>
      <c r="R408" s="1">
        <f>IF(INDEX(M408:Q408,0,'Order_Form'!AE2)&gt;0,INDEX(M408:Q408,0,'Order_Form'!AE2),L408)</f>
        <v>6</v>
      </c>
      <c r="S408" s="1">
        <f>R408*H408</f>
        <v>0</v>
      </c>
    </row>
    <row r="409" spans="1:1025">
      <c r="A409" s="1" t="s">
        <v>71</v>
      </c>
      <c r="B409" s="1" t="s">
        <v>998</v>
      </c>
      <c r="C409" s="1" t="s">
        <v>124</v>
      </c>
      <c r="D409" s="1">
        <v>1468.0</v>
      </c>
      <c r="E409" s="1" t="s">
        <v>1097</v>
      </c>
      <c r="F409" s="1">
        <v>6819</v>
      </c>
      <c r="G409" s="1">
        <v>6815</v>
      </c>
      <c r="H409" s="1">
        <f>SUM((SUM('Order_Form'!P74)*1))</f>
        <v>0</v>
      </c>
      <c r="I409" s="1" t="s">
        <v>688</v>
      </c>
      <c r="J409" s="1" t="s">
        <v>110</v>
      </c>
      <c r="L409" s="1">
        <v>5.75</v>
      </c>
      <c r="M409" s="1">
        <v>6.0</v>
      </c>
      <c r="N409" s="1">
        <v>5.75</v>
      </c>
      <c r="O409" s="1">
        <v>5.5</v>
      </c>
      <c r="P409" s="1">
        <v>5.25</v>
      </c>
      <c r="Q409" s="1">
        <v>5.0</v>
      </c>
      <c r="R409" s="1">
        <f>IF(INDEX(M409:Q409,0,'Order_Form'!AE2)&gt;0,INDEX(M409:Q409,0,'Order_Form'!AE2),L409)</f>
        <v>6</v>
      </c>
      <c r="S409" s="1">
        <f>R409*H409</f>
        <v>0</v>
      </c>
    </row>
    <row r="410" spans="1:1025">
      <c r="A410" s="1" t="s">
        <v>71</v>
      </c>
      <c r="B410" s="1" t="s">
        <v>998</v>
      </c>
      <c r="C410" s="1" t="s">
        <v>124</v>
      </c>
      <c r="D410" s="1">
        <v>954.0</v>
      </c>
      <c r="E410" s="1" t="s">
        <v>1098</v>
      </c>
      <c r="F410" s="1">
        <v>6820</v>
      </c>
      <c r="G410" s="1">
        <v>6815</v>
      </c>
      <c r="H410" s="1">
        <f>SUM((SUM('Order_Form'!Q74)*1))</f>
        <v>0</v>
      </c>
      <c r="I410" s="1" t="s">
        <v>688</v>
      </c>
      <c r="J410" s="1" t="s">
        <v>111</v>
      </c>
      <c r="L410" s="1">
        <v>5.75</v>
      </c>
      <c r="M410" s="1">
        <v>6.0</v>
      </c>
      <c r="N410" s="1">
        <v>5.75</v>
      </c>
      <c r="O410" s="1">
        <v>5.5</v>
      </c>
      <c r="P410" s="1">
        <v>5.25</v>
      </c>
      <c r="Q410" s="1">
        <v>5.0</v>
      </c>
      <c r="R410" s="1">
        <f>IF(INDEX(M410:Q410,0,'Order_Form'!AE2)&gt;0,INDEX(M410:Q410,0,'Order_Form'!AE2),L410)</f>
        <v>6</v>
      </c>
      <c r="S410" s="1">
        <f>R410*H410</f>
        <v>0</v>
      </c>
    </row>
    <row r="411" spans="1:1025">
      <c r="A411" s="1" t="s">
        <v>71</v>
      </c>
      <c r="B411" s="1" t="s">
        <v>998</v>
      </c>
      <c r="C411" s="1" t="s">
        <v>124</v>
      </c>
      <c r="D411" s="1">
        <v>1147.0</v>
      </c>
      <c r="E411" s="1" t="s">
        <v>1099</v>
      </c>
      <c r="F411" s="1">
        <v>6821</v>
      </c>
      <c r="G411" s="1">
        <v>6815</v>
      </c>
      <c r="H411" s="1">
        <f>SUM((SUM('Order_Form'!R74)*1))</f>
        <v>0</v>
      </c>
      <c r="I411" s="1" t="s">
        <v>688</v>
      </c>
      <c r="J411" s="1" t="s">
        <v>112</v>
      </c>
      <c r="L411" s="1">
        <v>5.75</v>
      </c>
      <c r="M411" s="1">
        <v>6.0</v>
      </c>
      <c r="N411" s="1">
        <v>5.75</v>
      </c>
      <c r="O411" s="1">
        <v>5.5</v>
      </c>
      <c r="P411" s="1">
        <v>5.25</v>
      </c>
      <c r="Q411" s="1">
        <v>5.0</v>
      </c>
      <c r="R411" s="1">
        <f>IF(INDEX(M411:Q411,0,'Order_Form'!AE2)&gt;0,INDEX(M411:Q411,0,'Order_Form'!AE2),L411)</f>
        <v>6</v>
      </c>
      <c r="S411" s="1">
        <f>R411*H411</f>
        <v>0</v>
      </c>
    </row>
    <row r="412" spans="1:1025">
      <c r="A412" s="1" t="s">
        <v>71</v>
      </c>
      <c r="B412" s="1" t="s">
        <v>998</v>
      </c>
      <c r="C412" s="1" t="s">
        <v>124</v>
      </c>
      <c r="D412" s="1">
        <v>416.0</v>
      </c>
      <c r="E412" s="1" t="s">
        <v>1100</v>
      </c>
      <c r="F412" s="1">
        <v>8378</v>
      </c>
      <c r="G412" s="1">
        <v>6815</v>
      </c>
      <c r="H412" s="1">
        <f>SUM((SUM('Order_Form'!K74)*1))</f>
        <v>0</v>
      </c>
      <c r="I412" s="1" t="s">
        <v>688</v>
      </c>
      <c r="J412" s="1" t="s">
        <v>58</v>
      </c>
      <c r="L412" s="1">
        <v>5.75</v>
      </c>
      <c r="M412" s="1">
        <v>6.0</v>
      </c>
      <c r="N412" s="1">
        <v>5.75</v>
      </c>
      <c r="O412" s="1">
        <v>5.5</v>
      </c>
      <c r="P412" s="1">
        <v>5.25</v>
      </c>
      <c r="Q412" s="1">
        <v>5.0</v>
      </c>
      <c r="R412" s="1">
        <f>IF(INDEX(M412:Q412,0,'Order_Form'!AE2)&gt;0,INDEX(M412:Q412,0,'Order_Form'!AE2),L412)</f>
        <v>6</v>
      </c>
      <c r="S412" s="1">
        <f>R412*H412</f>
        <v>0</v>
      </c>
    </row>
    <row r="413" spans="1:1025">
      <c r="A413" s="1" t="s">
        <v>71</v>
      </c>
      <c r="B413" s="1" t="s">
        <v>998</v>
      </c>
      <c r="C413" s="1" t="s">
        <v>124</v>
      </c>
      <c r="D413" s="1">
        <v>323.0</v>
      </c>
      <c r="E413" s="1" t="s">
        <v>1101</v>
      </c>
      <c r="F413" s="1">
        <v>16769</v>
      </c>
      <c r="G413" s="1">
        <v>6815</v>
      </c>
      <c r="H413" s="1">
        <f>SUM((SUM('Order_Form'!N74)*1))</f>
        <v>0</v>
      </c>
      <c r="I413" s="1" t="s">
        <v>688</v>
      </c>
      <c r="J413" s="1" t="s">
        <v>61</v>
      </c>
      <c r="L413" s="1">
        <v>5.75</v>
      </c>
      <c r="M413" s="1">
        <v>6.0</v>
      </c>
      <c r="N413" s="1">
        <v>5.75</v>
      </c>
      <c r="O413" s="1">
        <v>5.5</v>
      </c>
      <c r="P413" s="1">
        <v>5.25</v>
      </c>
      <c r="Q413" s="1">
        <v>5.0</v>
      </c>
      <c r="R413" s="1">
        <f>IF(INDEX(M413:Q413,0,'Order_Form'!AE2)&gt;0,INDEX(M413:Q413,0,'Order_Form'!AE2),L413)</f>
        <v>6</v>
      </c>
      <c r="S413" s="1">
        <f>R413*H413</f>
        <v>0</v>
      </c>
    </row>
    <row r="414" spans="1:1025">
      <c r="A414" s="1" t="s">
        <v>71</v>
      </c>
      <c r="B414" s="1" t="s">
        <v>998</v>
      </c>
      <c r="C414" s="1" t="s">
        <v>124</v>
      </c>
      <c r="D414" s="1">
        <v>107.0</v>
      </c>
      <c r="E414" s="1" t="s">
        <v>1102</v>
      </c>
      <c r="F414" s="1">
        <v>16770</v>
      </c>
      <c r="G414" s="1">
        <v>6815</v>
      </c>
      <c r="H414" s="1">
        <f>SUM((SUM('Order_Form'!M74)*1))</f>
        <v>0</v>
      </c>
      <c r="I414" s="1" t="s">
        <v>688</v>
      </c>
      <c r="J414" s="1" t="s">
        <v>60</v>
      </c>
      <c r="L414" s="1">
        <v>5.75</v>
      </c>
      <c r="M414" s="1">
        <v>6.0</v>
      </c>
      <c r="N414" s="1">
        <v>5.75</v>
      </c>
      <c r="O414" s="1">
        <v>5.5</v>
      </c>
      <c r="P414" s="1">
        <v>5.25</v>
      </c>
      <c r="Q414" s="1">
        <v>5.0</v>
      </c>
      <c r="R414" s="1">
        <f>IF(INDEX(M414:Q414,0,'Order_Form'!AE2)&gt;0,INDEX(M414:Q414,0,'Order_Form'!AE2),L414)</f>
        <v>6</v>
      </c>
      <c r="S414" s="1">
        <f>R414*H414</f>
        <v>0</v>
      </c>
    </row>
    <row r="415" spans="1:1025">
      <c r="A415" s="1" t="s">
        <v>71</v>
      </c>
      <c r="B415" s="1" t="s">
        <v>998</v>
      </c>
      <c r="C415" s="1" t="s">
        <v>124</v>
      </c>
      <c r="D415" s="1">
        <v>0.0</v>
      </c>
      <c r="E415" s="1" t="s">
        <v>1103</v>
      </c>
      <c r="F415" s="1">
        <v>6815</v>
      </c>
      <c r="H415" s="1">
        <f>SUM((SUM('Order_Form'!J74)*1))</f>
        <v>0</v>
      </c>
      <c r="I415" s="1" t="s">
        <v>692</v>
      </c>
      <c r="L415" s="1">
        <v>5.75</v>
      </c>
      <c r="M415" s="1">
        <v>6.0</v>
      </c>
      <c r="N415" s="1">
        <v>5.75</v>
      </c>
      <c r="O415" s="1">
        <v>5.5</v>
      </c>
      <c r="P415" s="1">
        <v>5.25</v>
      </c>
      <c r="Q415" s="1">
        <v>5.0</v>
      </c>
      <c r="R415" s="1">
        <f>IF(INDEX(M415:Q415,0,'Order_Form'!AE2)&gt;0,INDEX(M415:Q415,0,'Order_Form'!AE2),L415)</f>
        <v>6</v>
      </c>
      <c r="S415" s="1">
        <f>R415*H415</f>
        <v>0</v>
      </c>
    </row>
    <row r="416" spans="1:1025">
      <c r="A416" s="1" t="s">
        <v>71</v>
      </c>
      <c r="B416" s="1" t="s">
        <v>998</v>
      </c>
      <c r="C416" s="1" t="s">
        <v>125</v>
      </c>
      <c r="D416" s="1">
        <v>0.0</v>
      </c>
      <c r="E416" s="1" t="s">
        <v>1104</v>
      </c>
      <c r="F416" s="1">
        <v>6837</v>
      </c>
      <c r="G416" s="1">
        <v>6836</v>
      </c>
      <c r="H416" s="1">
        <f>SUM((SUM('Order_Form'!L75)*1))</f>
        <v>0</v>
      </c>
      <c r="I416" s="1" t="s">
        <v>688</v>
      </c>
      <c r="J416" s="1" t="s">
        <v>59</v>
      </c>
      <c r="L416" s="1">
        <v>5.75</v>
      </c>
      <c r="M416" s="1">
        <v>6.0</v>
      </c>
      <c r="N416" s="1">
        <v>5.75</v>
      </c>
      <c r="O416" s="1">
        <v>5.5</v>
      </c>
      <c r="P416" s="1">
        <v>5.25</v>
      </c>
      <c r="Q416" s="1">
        <v>5.0</v>
      </c>
      <c r="R416" s="1">
        <f>IF(INDEX(M416:Q416,0,'Order_Form'!AE2)&gt;0,INDEX(M416:Q416,0,'Order_Form'!AE2),L416)</f>
        <v>6</v>
      </c>
      <c r="S416" s="1">
        <f>R416*H416</f>
        <v>0</v>
      </c>
    </row>
    <row r="417" spans="1:1025">
      <c r="A417" s="1" t="s">
        <v>71</v>
      </c>
      <c r="B417" s="1" t="s">
        <v>998</v>
      </c>
      <c r="C417" s="1" t="s">
        <v>125</v>
      </c>
      <c r="D417" s="1">
        <v>404.0</v>
      </c>
      <c r="E417" s="1" t="s">
        <v>1105</v>
      </c>
      <c r="F417" s="1">
        <v>6839</v>
      </c>
      <c r="G417" s="1">
        <v>6836</v>
      </c>
      <c r="H417" s="1">
        <f>SUM((SUM('Order_Form'!O75)*1))</f>
        <v>0</v>
      </c>
      <c r="I417" s="1" t="s">
        <v>688</v>
      </c>
      <c r="J417" s="1" t="s">
        <v>62</v>
      </c>
      <c r="L417" s="1">
        <v>5.75</v>
      </c>
      <c r="M417" s="1">
        <v>6.0</v>
      </c>
      <c r="N417" s="1">
        <v>5.75</v>
      </c>
      <c r="O417" s="1">
        <v>5.5</v>
      </c>
      <c r="P417" s="1">
        <v>5.25</v>
      </c>
      <c r="Q417" s="1">
        <v>5.0</v>
      </c>
      <c r="R417" s="1">
        <f>IF(INDEX(M417:Q417,0,'Order_Form'!AE2)&gt;0,INDEX(M417:Q417,0,'Order_Form'!AE2),L417)</f>
        <v>6</v>
      </c>
      <c r="S417" s="1">
        <f>R417*H417</f>
        <v>0</v>
      </c>
    </row>
    <row r="418" spans="1:1025">
      <c r="A418" s="1" t="s">
        <v>71</v>
      </c>
      <c r="B418" s="1" t="s">
        <v>998</v>
      </c>
      <c r="C418" s="1" t="s">
        <v>125</v>
      </c>
      <c r="D418" s="1">
        <v>663.0</v>
      </c>
      <c r="E418" s="1" t="s">
        <v>1106</v>
      </c>
      <c r="F418" s="1">
        <v>6840</v>
      </c>
      <c r="G418" s="1">
        <v>6836</v>
      </c>
      <c r="H418" s="1">
        <f>SUM((SUM('Order_Form'!P75)*1))</f>
        <v>0</v>
      </c>
      <c r="I418" s="1" t="s">
        <v>688</v>
      </c>
      <c r="J418" s="1" t="s">
        <v>110</v>
      </c>
      <c r="L418" s="1">
        <v>5.75</v>
      </c>
      <c r="M418" s="1">
        <v>6.0</v>
      </c>
      <c r="N418" s="1">
        <v>5.75</v>
      </c>
      <c r="O418" s="1">
        <v>5.5</v>
      </c>
      <c r="P418" s="1">
        <v>5.25</v>
      </c>
      <c r="Q418" s="1">
        <v>5.0</v>
      </c>
      <c r="R418" s="1">
        <f>IF(INDEX(M418:Q418,0,'Order_Form'!AE2)&gt;0,INDEX(M418:Q418,0,'Order_Form'!AE2),L418)</f>
        <v>6</v>
      </c>
      <c r="S418" s="1">
        <f>R418*H418</f>
        <v>0</v>
      </c>
    </row>
    <row r="419" spans="1:1025">
      <c r="A419" s="1" t="s">
        <v>71</v>
      </c>
      <c r="B419" s="1" t="s">
        <v>998</v>
      </c>
      <c r="C419" s="1" t="s">
        <v>125</v>
      </c>
      <c r="D419" s="1">
        <v>191.0</v>
      </c>
      <c r="E419" s="1" t="s">
        <v>1107</v>
      </c>
      <c r="F419" s="1">
        <v>6841</v>
      </c>
      <c r="G419" s="1">
        <v>6836</v>
      </c>
      <c r="H419" s="1">
        <f>SUM((SUM('Order_Form'!Q75)*1))</f>
        <v>0</v>
      </c>
      <c r="I419" s="1" t="s">
        <v>688</v>
      </c>
      <c r="J419" s="1" t="s">
        <v>111</v>
      </c>
      <c r="L419" s="1">
        <v>5.75</v>
      </c>
      <c r="M419" s="1">
        <v>6.0</v>
      </c>
      <c r="N419" s="1">
        <v>5.75</v>
      </c>
      <c r="O419" s="1">
        <v>5.5</v>
      </c>
      <c r="P419" s="1">
        <v>5.25</v>
      </c>
      <c r="Q419" s="1">
        <v>5.0</v>
      </c>
      <c r="R419" s="1">
        <f>IF(INDEX(M419:Q419,0,'Order_Form'!AE2)&gt;0,INDEX(M419:Q419,0,'Order_Form'!AE2),L419)</f>
        <v>6</v>
      </c>
      <c r="S419" s="1">
        <f>R419*H419</f>
        <v>0</v>
      </c>
    </row>
    <row r="420" spans="1:1025">
      <c r="A420" s="1" t="s">
        <v>71</v>
      </c>
      <c r="B420" s="1" t="s">
        <v>998</v>
      </c>
      <c r="C420" s="1" t="s">
        <v>125</v>
      </c>
      <c r="D420" s="1">
        <v>287.0</v>
      </c>
      <c r="E420" s="1" t="s">
        <v>1108</v>
      </c>
      <c r="F420" s="1">
        <v>6842</v>
      </c>
      <c r="G420" s="1">
        <v>6836</v>
      </c>
      <c r="H420" s="1">
        <f>SUM((SUM('Order_Form'!R75)*1))</f>
        <v>0</v>
      </c>
      <c r="I420" s="1" t="s">
        <v>688</v>
      </c>
      <c r="J420" s="1" t="s">
        <v>112</v>
      </c>
      <c r="L420" s="1">
        <v>5.75</v>
      </c>
      <c r="M420" s="1">
        <v>6.0</v>
      </c>
      <c r="N420" s="1">
        <v>5.75</v>
      </c>
      <c r="O420" s="1">
        <v>5.5</v>
      </c>
      <c r="P420" s="1">
        <v>5.25</v>
      </c>
      <c r="Q420" s="1">
        <v>5.0</v>
      </c>
      <c r="R420" s="1">
        <f>IF(INDEX(M420:Q420,0,'Order_Form'!AE2)&gt;0,INDEX(M420:Q420,0,'Order_Form'!AE2),L420)</f>
        <v>6</v>
      </c>
      <c r="S420" s="1">
        <f>R420*H420</f>
        <v>0</v>
      </c>
    </row>
    <row r="421" spans="1:1025">
      <c r="A421" s="1" t="s">
        <v>71</v>
      </c>
      <c r="B421" s="1" t="s">
        <v>998</v>
      </c>
      <c r="C421" s="1" t="s">
        <v>125</v>
      </c>
      <c r="D421" s="1">
        <v>0.0</v>
      </c>
      <c r="E421" s="1" t="s">
        <v>1109</v>
      </c>
      <c r="F421" s="1">
        <v>13854</v>
      </c>
      <c r="G421" s="1">
        <v>6836</v>
      </c>
      <c r="H421" s="1">
        <f>SUM((SUM('Order_Form'!K75)*1))</f>
        <v>0</v>
      </c>
      <c r="I421" s="1" t="s">
        <v>688</v>
      </c>
      <c r="J421" s="1" t="s">
        <v>58</v>
      </c>
      <c r="L421" s="1">
        <v>5.75</v>
      </c>
      <c r="M421" s="1">
        <v>6.0</v>
      </c>
      <c r="N421" s="1">
        <v>5.75</v>
      </c>
      <c r="O421" s="1">
        <v>5.5</v>
      </c>
      <c r="P421" s="1">
        <v>5.25</v>
      </c>
      <c r="Q421" s="1">
        <v>5.0</v>
      </c>
      <c r="R421" s="1">
        <f>IF(INDEX(M421:Q421,0,'Order_Form'!AE2)&gt;0,INDEX(M421:Q421,0,'Order_Form'!AE2),L421)</f>
        <v>6</v>
      </c>
      <c r="S421" s="1">
        <f>R421*H421</f>
        <v>0</v>
      </c>
    </row>
    <row r="422" spans="1:1025">
      <c r="A422" s="1" t="s">
        <v>71</v>
      </c>
      <c r="B422" s="1" t="s">
        <v>998</v>
      </c>
      <c r="C422" s="1" t="s">
        <v>125</v>
      </c>
      <c r="D422" s="1">
        <v>394.0</v>
      </c>
      <c r="E422" s="1" t="s">
        <v>1110</v>
      </c>
      <c r="F422" s="1">
        <v>16675</v>
      </c>
      <c r="G422" s="1">
        <v>6836</v>
      </c>
      <c r="H422" s="1">
        <f>SUM((SUM('Order_Form'!N75)*1))</f>
        <v>0</v>
      </c>
      <c r="I422" s="1" t="s">
        <v>688</v>
      </c>
      <c r="J422" s="1" t="s">
        <v>61</v>
      </c>
      <c r="L422" s="1">
        <v>5.75</v>
      </c>
      <c r="M422" s="1">
        <v>6.0</v>
      </c>
      <c r="N422" s="1">
        <v>5.75</v>
      </c>
      <c r="O422" s="1">
        <v>5.5</v>
      </c>
      <c r="P422" s="1">
        <v>5.25</v>
      </c>
      <c r="Q422" s="1">
        <v>5.0</v>
      </c>
      <c r="R422" s="1">
        <f>IF(INDEX(M422:Q422,0,'Order_Form'!AE2)&gt;0,INDEX(M422:Q422,0,'Order_Form'!AE2),L422)</f>
        <v>6</v>
      </c>
      <c r="S422" s="1">
        <f>R422*H422</f>
        <v>0</v>
      </c>
    </row>
    <row r="423" spans="1:1025">
      <c r="A423" s="1" t="s">
        <v>71</v>
      </c>
      <c r="B423" s="1" t="s">
        <v>998</v>
      </c>
      <c r="C423" s="1" t="s">
        <v>125</v>
      </c>
      <c r="D423" s="1">
        <v>167.0</v>
      </c>
      <c r="E423" s="1" t="s">
        <v>1111</v>
      </c>
      <c r="F423" s="1">
        <v>16676</v>
      </c>
      <c r="G423" s="1">
        <v>6836</v>
      </c>
      <c r="H423" s="1">
        <f>SUM((SUM('Order_Form'!M75)*1))</f>
        <v>0</v>
      </c>
      <c r="I423" s="1" t="s">
        <v>688</v>
      </c>
      <c r="J423" s="1" t="s">
        <v>60</v>
      </c>
      <c r="L423" s="1">
        <v>5.75</v>
      </c>
      <c r="M423" s="1">
        <v>6.0</v>
      </c>
      <c r="N423" s="1">
        <v>5.75</v>
      </c>
      <c r="O423" s="1">
        <v>5.5</v>
      </c>
      <c r="P423" s="1">
        <v>5.25</v>
      </c>
      <c r="Q423" s="1">
        <v>5.0</v>
      </c>
      <c r="R423" s="1">
        <f>IF(INDEX(M423:Q423,0,'Order_Form'!AE2)&gt;0,INDEX(M423:Q423,0,'Order_Form'!AE2),L423)</f>
        <v>6</v>
      </c>
      <c r="S423" s="1">
        <f>R423*H423</f>
        <v>0</v>
      </c>
    </row>
    <row r="424" spans="1:1025">
      <c r="A424" s="1" t="s">
        <v>71</v>
      </c>
      <c r="B424" s="1" t="s">
        <v>998</v>
      </c>
      <c r="C424" s="1" t="s">
        <v>125</v>
      </c>
      <c r="D424" s="1">
        <v>0.0</v>
      </c>
      <c r="E424" s="1" t="s">
        <v>1112</v>
      </c>
      <c r="F424" s="1">
        <v>6836</v>
      </c>
      <c r="H424" s="1">
        <f>SUM((SUM('Order_Form'!J75)*1))</f>
        <v>0</v>
      </c>
      <c r="I424" s="1" t="s">
        <v>692</v>
      </c>
      <c r="L424" s="1">
        <v>5.75</v>
      </c>
      <c r="M424" s="1">
        <v>6.0</v>
      </c>
      <c r="N424" s="1">
        <v>5.75</v>
      </c>
      <c r="O424" s="1">
        <v>5.5</v>
      </c>
      <c r="P424" s="1">
        <v>5.25</v>
      </c>
      <c r="Q424" s="1">
        <v>5.0</v>
      </c>
      <c r="R424" s="1">
        <f>IF(INDEX(M424:Q424,0,'Order_Form'!AE2)&gt;0,INDEX(M424:Q424,0,'Order_Form'!AE2),L424)</f>
        <v>6</v>
      </c>
      <c r="S424" s="1">
        <f>R424*H424</f>
        <v>0</v>
      </c>
    </row>
    <row r="425" spans="1:1025">
      <c r="A425" s="1" t="s">
        <v>71</v>
      </c>
      <c r="B425" s="1" t="s">
        <v>998</v>
      </c>
      <c r="C425" s="1" t="s">
        <v>126</v>
      </c>
      <c r="D425" s="1">
        <v>504.0</v>
      </c>
      <c r="E425" s="1" t="s">
        <v>1113</v>
      </c>
      <c r="F425" s="1">
        <v>6844</v>
      </c>
      <c r="G425" s="1">
        <v>6843</v>
      </c>
      <c r="H425" s="1">
        <f>SUM((SUM('Order_Form'!L76)*1))</f>
        <v>0</v>
      </c>
      <c r="I425" s="1" t="s">
        <v>688</v>
      </c>
      <c r="J425" s="1" t="s">
        <v>59</v>
      </c>
      <c r="L425" s="1">
        <v>5.75</v>
      </c>
      <c r="M425" s="1">
        <v>6.0</v>
      </c>
      <c r="N425" s="1">
        <v>5.75</v>
      </c>
      <c r="O425" s="1">
        <v>5.5</v>
      </c>
      <c r="P425" s="1">
        <v>5.25</v>
      </c>
      <c r="Q425" s="1">
        <v>5.0</v>
      </c>
      <c r="R425" s="1">
        <f>IF(INDEX(M425:Q425,0,'Order_Form'!AE2)&gt;0,INDEX(M425:Q425,0,'Order_Form'!AE2),L425)</f>
        <v>6</v>
      </c>
      <c r="S425" s="1">
        <f>R425*H425</f>
        <v>0</v>
      </c>
    </row>
    <row r="426" spans="1:1025">
      <c r="A426" s="1" t="s">
        <v>71</v>
      </c>
      <c r="B426" s="1" t="s">
        <v>998</v>
      </c>
      <c r="C426" s="1" t="s">
        <v>126</v>
      </c>
      <c r="D426" s="1">
        <v>124.0</v>
      </c>
      <c r="E426" s="1" t="s">
        <v>1114</v>
      </c>
      <c r="F426" s="1">
        <v>6846</v>
      </c>
      <c r="G426" s="1">
        <v>6843</v>
      </c>
      <c r="H426" s="1">
        <f>SUM((SUM('Order_Form'!O76)*1))</f>
        <v>0</v>
      </c>
      <c r="I426" s="1" t="s">
        <v>688</v>
      </c>
      <c r="J426" s="1" t="s">
        <v>62</v>
      </c>
      <c r="L426" s="1">
        <v>5.75</v>
      </c>
      <c r="M426" s="1">
        <v>6.0</v>
      </c>
      <c r="N426" s="1">
        <v>5.75</v>
      </c>
      <c r="O426" s="1">
        <v>5.5</v>
      </c>
      <c r="P426" s="1">
        <v>5.25</v>
      </c>
      <c r="Q426" s="1">
        <v>5.0</v>
      </c>
      <c r="R426" s="1">
        <f>IF(INDEX(M426:Q426,0,'Order_Form'!AE2)&gt;0,INDEX(M426:Q426,0,'Order_Form'!AE2),L426)</f>
        <v>6</v>
      </c>
      <c r="S426" s="1">
        <f>R426*H426</f>
        <v>0</v>
      </c>
    </row>
    <row r="427" spans="1:1025">
      <c r="A427" s="1" t="s">
        <v>71</v>
      </c>
      <c r="B427" s="1" t="s">
        <v>998</v>
      </c>
      <c r="C427" s="1" t="s">
        <v>126</v>
      </c>
      <c r="D427" s="1">
        <v>10.0</v>
      </c>
      <c r="E427" s="1" t="s">
        <v>1115</v>
      </c>
      <c r="F427" s="1">
        <v>6847</v>
      </c>
      <c r="G427" s="1">
        <v>6843</v>
      </c>
      <c r="H427" s="1">
        <f>SUM((SUM('Order_Form'!P76)*1))</f>
        <v>0</v>
      </c>
      <c r="I427" s="1" t="s">
        <v>688</v>
      </c>
      <c r="J427" s="1" t="s">
        <v>110</v>
      </c>
      <c r="L427" s="1">
        <v>5.75</v>
      </c>
      <c r="M427" s="1">
        <v>6.0</v>
      </c>
      <c r="N427" s="1">
        <v>5.75</v>
      </c>
      <c r="O427" s="1">
        <v>5.5</v>
      </c>
      <c r="P427" s="1">
        <v>5.25</v>
      </c>
      <c r="Q427" s="1">
        <v>5.0</v>
      </c>
      <c r="R427" s="1">
        <f>IF(INDEX(M427:Q427,0,'Order_Form'!AE2)&gt;0,INDEX(M427:Q427,0,'Order_Form'!AE2),L427)</f>
        <v>6</v>
      </c>
      <c r="S427" s="1">
        <f>R427*H427</f>
        <v>0</v>
      </c>
    </row>
    <row r="428" spans="1:1025">
      <c r="A428" s="1" t="s">
        <v>71</v>
      </c>
      <c r="B428" s="1" t="s">
        <v>998</v>
      </c>
      <c r="C428" s="1" t="s">
        <v>126</v>
      </c>
      <c r="D428" s="1">
        <v>731.0</v>
      </c>
      <c r="E428" s="1" t="s">
        <v>1116</v>
      </c>
      <c r="F428" s="1">
        <v>6848</v>
      </c>
      <c r="G428" s="1">
        <v>6843</v>
      </c>
      <c r="H428" s="1">
        <f>SUM((SUM('Order_Form'!Q76)*1))</f>
        <v>0</v>
      </c>
      <c r="I428" s="1" t="s">
        <v>688</v>
      </c>
      <c r="J428" s="1" t="s">
        <v>111</v>
      </c>
      <c r="L428" s="1">
        <v>5.75</v>
      </c>
      <c r="M428" s="1">
        <v>6.0</v>
      </c>
      <c r="N428" s="1">
        <v>5.75</v>
      </c>
      <c r="O428" s="1">
        <v>5.5</v>
      </c>
      <c r="P428" s="1">
        <v>5.25</v>
      </c>
      <c r="Q428" s="1">
        <v>5.0</v>
      </c>
      <c r="R428" s="1">
        <f>IF(INDEX(M428:Q428,0,'Order_Form'!AE2)&gt;0,INDEX(M428:Q428,0,'Order_Form'!AE2),L428)</f>
        <v>6</v>
      </c>
      <c r="S428" s="1">
        <f>R428*H428</f>
        <v>0</v>
      </c>
    </row>
    <row r="429" spans="1:1025">
      <c r="A429" s="1" t="s">
        <v>71</v>
      </c>
      <c r="B429" s="1" t="s">
        <v>998</v>
      </c>
      <c r="C429" s="1" t="s">
        <v>126</v>
      </c>
      <c r="D429" s="1">
        <v>1250.0</v>
      </c>
      <c r="E429" s="1" t="s">
        <v>1117</v>
      </c>
      <c r="F429" s="1">
        <v>6849</v>
      </c>
      <c r="G429" s="1">
        <v>6843</v>
      </c>
      <c r="H429" s="1">
        <f>SUM((SUM('Order_Form'!R76)*1))</f>
        <v>0</v>
      </c>
      <c r="I429" s="1" t="s">
        <v>688</v>
      </c>
      <c r="J429" s="1" t="s">
        <v>112</v>
      </c>
      <c r="L429" s="1">
        <v>5.75</v>
      </c>
      <c r="M429" s="1">
        <v>6.0</v>
      </c>
      <c r="N429" s="1">
        <v>5.75</v>
      </c>
      <c r="O429" s="1">
        <v>5.5</v>
      </c>
      <c r="P429" s="1">
        <v>5.25</v>
      </c>
      <c r="Q429" s="1">
        <v>5.0</v>
      </c>
      <c r="R429" s="1">
        <f>IF(INDEX(M429:Q429,0,'Order_Form'!AE2)&gt;0,INDEX(M429:Q429,0,'Order_Form'!AE2),L429)</f>
        <v>6</v>
      </c>
      <c r="S429" s="1">
        <f>R429*H429</f>
        <v>0</v>
      </c>
    </row>
    <row r="430" spans="1:1025">
      <c r="A430" s="1" t="s">
        <v>71</v>
      </c>
      <c r="B430" s="1" t="s">
        <v>998</v>
      </c>
      <c r="C430" s="1" t="s">
        <v>126</v>
      </c>
      <c r="D430" s="1">
        <v>0.0</v>
      </c>
      <c r="E430" s="1" t="s">
        <v>1118</v>
      </c>
      <c r="F430" s="1">
        <v>13991</v>
      </c>
      <c r="G430" s="1">
        <v>6843</v>
      </c>
      <c r="H430" s="1">
        <f>SUM((SUM('Order_Form'!K76)*1))</f>
        <v>0</v>
      </c>
      <c r="I430" s="1" t="s">
        <v>688</v>
      </c>
      <c r="J430" s="1" t="s">
        <v>58</v>
      </c>
      <c r="L430" s="1">
        <v>5.75</v>
      </c>
      <c r="M430" s="1">
        <v>6.0</v>
      </c>
      <c r="N430" s="1">
        <v>5.75</v>
      </c>
      <c r="O430" s="1">
        <v>5.5</v>
      </c>
      <c r="P430" s="1">
        <v>5.25</v>
      </c>
      <c r="Q430" s="1">
        <v>5.0</v>
      </c>
      <c r="R430" s="1">
        <f>IF(INDEX(M430:Q430,0,'Order_Form'!AE2)&gt;0,INDEX(M430:Q430,0,'Order_Form'!AE2),L430)</f>
        <v>6</v>
      </c>
      <c r="S430" s="1">
        <f>R430*H430</f>
        <v>0</v>
      </c>
    </row>
    <row r="431" spans="1:1025">
      <c r="A431" s="1" t="s">
        <v>71</v>
      </c>
      <c r="B431" s="1" t="s">
        <v>998</v>
      </c>
      <c r="C431" s="1" t="s">
        <v>126</v>
      </c>
      <c r="D431" s="1">
        <v>761.0</v>
      </c>
      <c r="E431" s="1" t="s">
        <v>1119</v>
      </c>
      <c r="F431" s="1">
        <v>16577</v>
      </c>
      <c r="G431" s="1">
        <v>6843</v>
      </c>
      <c r="H431" s="1">
        <f>SUM((SUM('Order_Form'!N76)*1))</f>
        <v>0</v>
      </c>
      <c r="I431" s="1" t="s">
        <v>688</v>
      </c>
      <c r="J431" s="1" t="s">
        <v>61</v>
      </c>
      <c r="L431" s="1">
        <v>5.75</v>
      </c>
      <c r="M431" s="1">
        <v>6.0</v>
      </c>
      <c r="N431" s="1">
        <v>5.75</v>
      </c>
      <c r="O431" s="1">
        <v>5.5</v>
      </c>
      <c r="P431" s="1">
        <v>5.25</v>
      </c>
      <c r="Q431" s="1">
        <v>5.0</v>
      </c>
      <c r="R431" s="1">
        <f>IF(INDEX(M431:Q431,0,'Order_Form'!AE2)&gt;0,INDEX(M431:Q431,0,'Order_Form'!AE2),L431)</f>
        <v>6</v>
      </c>
      <c r="S431" s="1">
        <f>R431*H431</f>
        <v>0</v>
      </c>
    </row>
    <row r="432" spans="1:1025">
      <c r="A432" s="1" t="s">
        <v>71</v>
      </c>
      <c r="B432" s="1" t="s">
        <v>998</v>
      </c>
      <c r="C432" s="1" t="s">
        <v>126</v>
      </c>
      <c r="D432" s="1">
        <v>0.0</v>
      </c>
      <c r="E432" s="1" t="s">
        <v>1120</v>
      </c>
      <c r="F432" s="1">
        <v>16578</v>
      </c>
      <c r="G432" s="1">
        <v>6843</v>
      </c>
      <c r="H432" s="1">
        <f>SUM((SUM('Order_Form'!M76)*1))</f>
        <v>0</v>
      </c>
      <c r="I432" s="1" t="s">
        <v>688</v>
      </c>
      <c r="J432" s="1" t="s">
        <v>60</v>
      </c>
      <c r="L432" s="1">
        <v>5.75</v>
      </c>
      <c r="M432" s="1">
        <v>6.0</v>
      </c>
      <c r="N432" s="1">
        <v>5.75</v>
      </c>
      <c r="O432" s="1">
        <v>5.5</v>
      </c>
      <c r="P432" s="1">
        <v>5.25</v>
      </c>
      <c r="Q432" s="1">
        <v>5.0</v>
      </c>
      <c r="R432" s="1">
        <f>IF(INDEX(M432:Q432,0,'Order_Form'!AE2)&gt;0,INDEX(M432:Q432,0,'Order_Form'!AE2),L432)</f>
        <v>6</v>
      </c>
      <c r="S432" s="1">
        <f>R432*H432</f>
        <v>0</v>
      </c>
    </row>
    <row r="433" spans="1:1025">
      <c r="A433" s="1" t="s">
        <v>71</v>
      </c>
      <c r="B433" s="1" t="s">
        <v>998</v>
      </c>
      <c r="C433" s="1" t="s">
        <v>126</v>
      </c>
      <c r="D433" s="1">
        <v>0.0</v>
      </c>
      <c r="E433" s="1" t="s">
        <v>1121</v>
      </c>
      <c r="F433" s="1">
        <v>6843</v>
      </c>
      <c r="H433" s="1">
        <f>SUM((SUM('Order_Form'!J76)*1))</f>
        <v>0</v>
      </c>
      <c r="I433" s="1" t="s">
        <v>692</v>
      </c>
      <c r="L433" s="1">
        <v>5.75</v>
      </c>
      <c r="M433" s="1">
        <v>6.0</v>
      </c>
      <c r="N433" s="1">
        <v>5.75</v>
      </c>
      <c r="O433" s="1">
        <v>5.5</v>
      </c>
      <c r="P433" s="1">
        <v>5.25</v>
      </c>
      <c r="Q433" s="1">
        <v>5.0</v>
      </c>
      <c r="R433" s="1">
        <f>IF(INDEX(M433:Q433,0,'Order_Form'!AE2)&gt;0,INDEX(M433:Q433,0,'Order_Form'!AE2),L433)</f>
        <v>6</v>
      </c>
      <c r="S433" s="1">
        <f>R433*H433</f>
        <v>0</v>
      </c>
    </row>
    <row r="434" spans="1:1025">
      <c r="A434" s="1" t="s">
        <v>127</v>
      </c>
      <c r="B434" s="1" t="s">
        <v>686</v>
      </c>
      <c r="C434" s="1" t="s">
        <v>128</v>
      </c>
      <c r="D434" s="1">
        <v>92.0</v>
      </c>
      <c r="E434" s="1" t="s">
        <v>1122</v>
      </c>
      <c r="F434" s="1">
        <v>6081</v>
      </c>
      <c r="G434" s="1">
        <v>6080</v>
      </c>
      <c r="H434" s="1">
        <f>SUM((SUM('Order_Form'!O79)*1))</f>
        <v>0</v>
      </c>
      <c r="I434" s="1" t="s">
        <v>688</v>
      </c>
      <c r="J434" s="1" t="s">
        <v>62</v>
      </c>
      <c r="L434" s="1">
        <v>9.0</v>
      </c>
      <c r="M434" s="1">
        <v>9.25</v>
      </c>
      <c r="N434" s="1">
        <v>9.0</v>
      </c>
      <c r="O434" s="1">
        <v>8.75</v>
      </c>
      <c r="P434" s="1">
        <v>8.5</v>
      </c>
      <c r="Q434" s="1">
        <v>8.25</v>
      </c>
      <c r="R434" s="1">
        <f>IF(INDEX(M434:Q434,0,'Order_Form'!AE2)&gt;0,INDEX(M434:Q434,0,'Order_Form'!AE2),L434)</f>
        <v>9.25</v>
      </c>
      <c r="S434" s="1">
        <f>R434*H434</f>
        <v>0</v>
      </c>
    </row>
    <row r="435" spans="1:1025">
      <c r="A435" s="1" t="s">
        <v>127</v>
      </c>
      <c r="B435" s="1" t="s">
        <v>686</v>
      </c>
      <c r="C435" s="1" t="s">
        <v>128</v>
      </c>
      <c r="D435" s="1">
        <v>78.0</v>
      </c>
      <c r="E435" s="1" t="s">
        <v>1123</v>
      </c>
      <c r="F435" s="1">
        <v>6082</v>
      </c>
      <c r="G435" s="1">
        <v>6080</v>
      </c>
      <c r="H435" s="1">
        <f>SUM((SUM('Order_Form'!P79)*1))</f>
        <v>0</v>
      </c>
      <c r="I435" s="1" t="s">
        <v>688</v>
      </c>
      <c r="J435" s="1" t="s">
        <v>63</v>
      </c>
      <c r="L435" s="1">
        <v>9.0</v>
      </c>
      <c r="M435" s="1">
        <v>9.25</v>
      </c>
      <c r="N435" s="1">
        <v>9.0</v>
      </c>
      <c r="O435" s="1">
        <v>8.75</v>
      </c>
      <c r="P435" s="1">
        <v>8.5</v>
      </c>
      <c r="Q435" s="1">
        <v>8.25</v>
      </c>
      <c r="R435" s="1">
        <f>IF(INDEX(M435:Q435,0,'Order_Form'!AE2)&gt;0,INDEX(M435:Q435,0,'Order_Form'!AE2),L435)</f>
        <v>9.25</v>
      </c>
      <c r="S435" s="1">
        <f>R435*H435</f>
        <v>0</v>
      </c>
    </row>
    <row r="436" spans="1:1025">
      <c r="A436" s="1" t="s">
        <v>127</v>
      </c>
      <c r="B436" s="1" t="s">
        <v>686</v>
      </c>
      <c r="C436" s="1" t="s">
        <v>128</v>
      </c>
      <c r="D436" s="1">
        <v>357.0</v>
      </c>
      <c r="E436" s="1" t="s">
        <v>1124</v>
      </c>
      <c r="F436" s="1">
        <v>6083</v>
      </c>
      <c r="G436" s="1">
        <v>6080</v>
      </c>
      <c r="H436" s="1">
        <f>SUM((SUM('Order_Form'!Q79)*1))</f>
        <v>0</v>
      </c>
      <c r="I436" s="1" t="s">
        <v>688</v>
      </c>
      <c r="J436" s="1" t="s">
        <v>64</v>
      </c>
      <c r="L436" s="1">
        <v>9.0</v>
      </c>
      <c r="M436" s="1">
        <v>9.25</v>
      </c>
      <c r="N436" s="1">
        <v>9.0</v>
      </c>
      <c r="O436" s="1">
        <v>8.75</v>
      </c>
      <c r="P436" s="1">
        <v>8.5</v>
      </c>
      <c r="Q436" s="1">
        <v>8.25</v>
      </c>
      <c r="R436" s="1">
        <f>IF(INDEX(M436:Q436,0,'Order_Form'!AE2)&gt;0,INDEX(M436:Q436,0,'Order_Form'!AE2),L436)</f>
        <v>9.25</v>
      </c>
      <c r="S436" s="1">
        <f>R436*H436</f>
        <v>0</v>
      </c>
    </row>
    <row r="437" spans="1:1025">
      <c r="A437" s="1" t="s">
        <v>127</v>
      </c>
      <c r="B437" s="1" t="s">
        <v>686</v>
      </c>
      <c r="C437" s="1" t="s">
        <v>128</v>
      </c>
      <c r="D437" s="1">
        <v>6.0</v>
      </c>
      <c r="E437" s="1" t="s">
        <v>1125</v>
      </c>
      <c r="F437" s="1">
        <v>16623</v>
      </c>
      <c r="G437" s="1">
        <v>6080</v>
      </c>
      <c r="H437" s="1">
        <f>SUM((SUM('Order_Form'!N79)*1))</f>
        <v>0</v>
      </c>
      <c r="I437" s="1" t="s">
        <v>688</v>
      </c>
      <c r="J437" s="1" t="s">
        <v>61</v>
      </c>
      <c r="L437" s="1">
        <v>9.0</v>
      </c>
      <c r="M437" s="1">
        <v>9.25</v>
      </c>
      <c r="N437" s="1">
        <v>9.0</v>
      </c>
      <c r="O437" s="1">
        <v>8.75</v>
      </c>
      <c r="P437" s="1">
        <v>8.5</v>
      </c>
      <c r="Q437" s="1">
        <v>8.25</v>
      </c>
      <c r="R437" s="1">
        <f>IF(INDEX(M437:Q437,0,'Order_Form'!AE2)&gt;0,INDEX(M437:Q437,0,'Order_Form'!AE2),L437)</f>
        <v>9.25</v>
      </c>
      <c r="S437" s="1">
        <f>R437*H437</f>
        <v>0</v>
      </c>
    </row>
    <row r="438" spans="1:1025">
      <c r="A438" s="1" t="s">
        <v>127</v>
      </c>
      <c r="B438" s="1" t="s">
        <v>686</v>
      </c>
      <c r="C438" s="1" t="s">
        <v>128</v>
      </c>
      <c r="D438" s="1">
        <v>0.0</v>
      </c>
      <c r="E438" s="1" t="s">
        <v>1126</v>
      </c>
      <c r="F438" s="1">
        <v>16624</v>
      </c>
      <c r="G438" s="1">
        <v>6080</v>
      </c>
      <c r="H438" s="1">
        <f>SUM((SUM('Order_Form'!M79)*1))</f>
        <v>0</v>
      </c>
      <c r="I438" s="1" t="s">
        <v>688</v>
      </c>
      <c r="J438" s="1" t="s">
        <v>60</v>
      </c>
      <c r="L438" s="1">
        <v>9.0</v>
      </c>
      <c r="M438" s="1">
        <v>9.25</v>
      </c>
      <c r="N438" s="1">
        <v>9.0</v>
      </c>
      <c r="O438" s="1">
        <v>8.75</v>
      </c>
      <c r="P438" s="1">
        <v>8.5</v>
      </c>
      <c r="Q438" s="1">
        <v>8.25</v>
      </c>
      <c r="R438" s="1">
        <f>IF(INDEX(M438:Q438,0,'Order_Form'!AE2)&gt;0,INDEX(M438:Q438,0,'Order_Form'!AE2),L438)</f>
        <v>9.25</v>
      </c>
      <c r="S438" s="1">
        <f>R438*H438</f>
        <v>0</v>
      </c>
    </row>
    <row r="439" spans="1:1025">
      <c r="A439" s="1" t="s">
        <v>127</v>
      </c>
      <c r="B439" s="1" t="s">
        <v>686</v>
      </c>
      <c r="C439" s="1" t="s">
        <v>128</v>
      </c>
      <c r="D439" s="1">
        <v>0.0</v>
      </c>
      <c r="E439" s="1" t="s">
        <v>1127</v>
      </c>
      <c r="F439" s="1">
        <v>6080</v>
      </c>
      <c r="H439" s="1">
        <f>SUM((SUM('Order_Form'!J79)*1))</f>
        <v>0</v>
      </c>
      <c r="I439" s="1" t="s">
        <v>692</v>
      </c>
      <c r="L439" s="1">
        <v>9.0</v>
      </c>
      <c r="M439" s="1">
        <v>9.25</v>
      </c>
      <c r="N439" s="1">
        <v>9.0</v>
      </c>
      <c r="O439" s="1">
        <v>8.75</v>
      </c>
      <c r="P439" s="1">
        <v>8.5</v>
      </c>
      <c r="Q439" s="1">
        <v>8.25</v>
      </c>
      <c r="R439" s="1">
        <f>IF(INDEX(M439:Q439,0,'Order_Form'!AE2)&gt;0,INDEX(M439:Q439,0,'Order_Form'!AE2),L439)</f>
        <v>9.25</v>
      </c>
      <c r="S439" s="1">
        <f>R439*H439</f>
        <v>0</v>
      </c>
    </row>
    <row r="440" spans="1:1025">
      <c r="A440" s="1" t="s">
        <v>127</v>
      </c>
      <c r="B440" s="1" t="s">
        <v>686</v>
      </c>
      <c r="C440" s="1" t="s">
        <v>129</v>
      </c>
      <c r="D440" s="1">
        <v>217.0</v>
      </c>
      <c r="E440" s="1" t="s">
        <v>1128</v>
      </c>
      <c r="F440" s="1">
        <v>6089</v>
      </c>
      <c r="G440" s="1">
        <v>6088</v>
      </c>
      <c r="H440" s="1">
        <f>SUM((SUM('Order_Form'!O80)*1))</f>
        <v>0</v>
      </c>
      <c r="I440" s="1" t="s">
        <v>688</v>
      </c>
      <c r="J440" s="1" t="s">
        <v>62</v>
      </c>
      <c r="L440" s="1">
        <v>9.0</v>
      </c>
      <c r="M440" s="1">
        <v>9.25</v>
      </c>
      <c r="N440" s="1">
        <v>9.0</v>
      </c>
      <c r="O440" s="1">
        <v>8.75</v>
      </c>
      <c r="P440" s="1">
        <v>8.5</v>
      </c>
      <c r="Q440" s="1">
        <v>8.25</v>
      </c>
      <c r="R440" s="1">
        <f>IF(INDEX(M440:Q440,0,'Order_Form'!AE2)&gt;0,INDEX(M440:Q440,0,'Order_Form'!AE2),L440)</f>
        <v>9.25</v>
      </c>
      <c r="S440" s="1">
        <f>R440*H440</f>
        <v>0</v>
      </c>
    </row>
    <row r="441" spans="1:1025">
      <c r="A441" s="1" t="s">
        <v>127</v>
      </c>
      <c r="B441" s="1" t="s">
        <v>686</v>
      </c>
      <c r="C441" s="1" t="s">
        <v>129</v>
      </c>
      <c r="D441" s="1">
        <v>423.0</v>
      </c>
      <c r="E441" s="1" t="s">
        <v>1129</v>
      </c>
      <c r="F441" s="1">
        <v>6090</v>
      </c>
      <c r="G441" s="1">
        <v>6088</v>
      </c>
      <c r="H441" s="1">
        <f>SUM((SUM('Order_Form'!P80)*1))</f>
        <v>0</v>
      </c>
      <c r="I441" s="1" t="s">
        <v>688</v>
      </c>
      <c r="J441" s="1" t="s">
        <v>63</v>
      </c>
      <c r="L441" s="1">
        <v>9.0</v>
      </c>
      <c r="M441" s="1">
        <v>9.25</v>
      </c>
      <c r="N441" s="1">
        <v>9.0</v>
      </c>
      <c r="O441" s="1">
        <v>8.75</v>
      </c>
      <c r="P441" s="1">
        <v>8.5</v>
      </c>
      <c r="Q441" s="1">
        <v>8.25</v>
      </c>
      <c r="R441" s="1">
        <f>IF(INDEX(M441:Q441,0,'Order_Form'!AE2)&gt;0,INDEX(M441:Q441,0,'Order_Form'!AE2),L441)</f>
        <v>9.25</v>
      </c>
      <c r="S441" s="1">
        <f>R441*H441</f>
        <v>0</v>
      </c>
    </row>
    <row r="442" spans="1:1025">
      <c r="A442" s="1" t="s">
        <v>127</v>
      </c>
      <c r="B442" s="1" t="s">
        <v>686</v>
      </c>
      <c r="C442" s="1" t="s">
        <v>129</v>
      </c>
      <c r="D442" s="1">
        <v>699.0</v>
      </c>
      <c r="E442" s="1" t="s">
        <v>1130</v>
      </c>
      <c r="F442" s="1">
        <v>6091</v>
      </c>
      <c r="G442" s="1">
        <v>6088</v>
      </c>
      <c r="H442" s="1">
        <f>SUM((SUM('Order_Form'!Q80)*1))</f>
        <v>0</v>
      </c>
      <c r="I442" s="1" t="s">
        <v>688</v>
      </c>
      <c r="J442" s="1" t="s">
        <v>64</v>
      </c>
      <c r="L442" s="1">
        <v>9.0</v>
      </c>
      <c r="M442" s="1">
        <v>9.25</v>
      </c>
      <c r="N442" s="1">
        <v>9.0</v>
      </c>
      <c r="O442" s="1">
        <v>8.75</v>
      </c>
      <c r="P442" s="1">
        <v>8.5</v>
      </c>
      <c r="Q442" s="1">
        <v>8.25</v>
      </c>
      <c r="R442" s="1">
        <f>IF(INDEX(M442:Q442,0,'Order_Form'!AE2)&gt;0,INDEX(M442:Q442,0,'Order_Form'!AE2),L442)</f>
        <v>9.25</v>
      </c>
      <c r="S442" s="1">
        <f>R442*H442</f>
        <v>0</v>
      </c>
    </row>
    <row r="443" spans="1:1025">
      <c r="A443" s="1" t="s">
        <v>127</v>
      </c>
      <c r="B443" s="1" t="s">
        <v>686</v>
      </c>
      <c r="C443" s="1" t="s">
        <v>129</v>
      </c>
      <c r="D443" s="1">
        <v>0.0</v>
      </c>
      <c r="E443" s="1" t="s">
        <v>1131</v>
      </c>
      <c r="F443" s="1">
        <v>6088</v>
      </c>
      <c r="H443" s="1">
        <f>SUM((SUM('Order_Form'!J80)*1))</f>
        <v>0</v>
      </c>
      <c r="I443" s="1" t="s">
        <v>692</v>
      </c>
      <c r="L443" s="1">
        <v>9.0</v>
      </c>
      <c r="M443" s="1">
        <v>9.25</v>
      </c>
      <c r="N443" s="1">
        <v>9.0</v>
      </c>
      <c r="O443" s="1">
        <v>8.75</v>
      </c>
      <c r="P443" s="1">
        <v>8.5</v>
      </c>
      <c r="Q443" s="1">
        <v>8.25</v>
      </c>
      <c r="R443" s="1">
        <f>IF(INDEX(M443:Q443,0,'Order_Form'!AE2)&gt;0,INDEX(M443:Q443,0,'Order_Form'!AE2),L443)</f>
        <v>9.25</v>
      </c>
      <c r="S443" s="1">
        <f>R443*H443</f>
        <v>0</v>
      </c>
    </row>
    <row r="444" spans="1:1025">
      <c r="A444" s="1" t="s">
        <v>127</v>
      </c>
      <c r="B444" s="1" t="s">
        <v>686</v>
      </c>
      <c r="C444" s="1" t="s">
        <v>130</v>
      </c>
      <c r="D444" s="1">
        <v>472.0</v>
      </c>
      <c r="E444" s="1" t="s">
        <v>1132</v>
      </c>
      <c r="F444" s="1">
        <v>6094</v>
      </c>
      <c r="G444" s="1">
        <v>6092</v>
      </c>
      <c r="H444" s="1">
        <f>SUM((SUM('Order_Form'!O81)*1))</f>
        <v>0</v>
      </c>
      <c r="I444" s="1" t="s">
        <v>688</v>
      </c>
      <c r="J444" s="1" t="s">
        <v>62</v>
      </c>
      <c r="L444" s="1">
        <v>9.0</v>
      </c>
      <c r="M444" s="1">
        <v>9.25</v>
      </c>
      <c r="N444" s="1">
        <v>9.0</v>
      </c>
      <c r="O444" s="1">
        <v>8.75</v>
      </c>
      <c r="P444" s="1">
        <v>8.5</v>
      </c>
      <c r="Q444" s="1">
        <v>8.25</v>
      </c>
      <c r="R444" s="1">
        <f>IF(INDEX(M444:Q444,0,'Order_Form'!AE2)&gt;0,INDEX(M444:Q444,0,'Order_Form'!AE2),L444)</f>
        <v>9.25</v>
      </c>
      <c r="S444" s="1">
        <f>R444*H444</f>
        <v>0</v>
      </c>
    </row>
    <row r="445" spans="1:1025">
      <c r="A445" s="1" t="s">
        <v>127</v>
      </c>
      <c r="B445" s="1" t="s">
        <v>686</v>
      </c>
      <c r="C445" s="1" t="s">
        <v>130</v>
      </c>
      <c r="D445" s="1">
        <v>963.0</v>
      </c>
      <c r="E445" s="1" t="s">
        <v>1133</v>
      </c>
      <c r="F445" s="1">
        <v>6095</v>
      </c>
      <c r="G445" s="1">
        <v>6092</v>
      </c>
      <c r="H445" s="1">
        <f>SUM((SUM('Order_Form'!P81)*1))</f>
        <v>0</v>
      </c>
      <c r="I445" s="1" t="s">
        <v>688</v>
      </c>
      <c r="J445" s="1" t="s">
        <v>63</v>
      </c>
      <c r="L445" s="1">
        <v>9.0</v>
      </c>
      <c r="M445" s="1">
        <v>9.25</v>
      </c>
      <c r="N445" s="1">
        <v>9.0</v>
      </c>
      <c r="O445" s="1">
        <v>8.75</v>
      </c>
      <c r="P445" s="1">
        <v>8.5</v>
      </c>
      <c r="Q445" s="1">
        <v>8.25</v>
      </c>
      <c r="R445" s="1">
        <f>IF(INDEX(M445:Q445,0,'Order_Form'!AE2)&gt;0,INDEX(M445:Q445,0,'Order_Form'!AE2),L445)</f>
        <v>9.25</v>
      </c>
      <c r="S445" s="1">
        <f>R445*H445</f>
        <v>0</v>
      </c>
    </row>
    <row r="446" spans="1:1025">
      <c r="A446" s="1" t="s">
        <v>127</v>
      </c>
      <c r="B446" s="1" t="s">
        <v>686</v>
      </c>
      <c r="C446" s="1" t="s">
        <v>130</v>
      </c>
      <c r="D446" s="1">
        <v>269.0</v>
      </c>
      <c r="E446" s="1" t="s">
        <v>1134</v>
      </c>
      <c r="F446" s="1">
        <v>6096</v>
      </c>
      <c r="G446" s="1">
        <v>6092</v>
      </c>
      <c r="H446" s="1">
        <f>SUM((SUM('Order_Form'!Q81)*1))</f>
        <v>0</v>
      </c>
      <c r="I446" s="1" t="s">
        <v>688</v>
      </c>
      <c r="J446" s="1" t="s">
        <v>64</v>
      </c>
      <c r="L446" s="1">
        <v>9.0</v>
      </c>
      <c r="M446" s="1">
        <v>9.25</v>
      </c>
      <c r="N446" s="1">
        <v>9.0</v>
      </c>
      <c r="O446" s="1">
        <v>8.75</v>
      </c>
      <c r="P446" s="1">
        <v>8.5</v>
      </c>
      <c r="Q446" s="1">
        <v>8.25</v>
      </c>
      <c r="R446" s="1">
        <f>IF(INDEX(M446:Q446,0,'Order_Form'!AE2)&gt;0,INDEX(M446:Q446,0,'Order_Form'!AE2),L446)</f>
        <v>9.25</v>
      </c>
      <c r="S446" s="1">
        <f>R446*H446</f>
        <v>0</v>
      </c>
    </row>
    <row r="447" spans="1:1025">
      <c r="A447" s="1" t="s">
        <v>127</v>
      </c>
      <c r="B447" s="1" t="s">
        <v>686</v>
      </c>
      <c r="C447" s="1" t="s">
        <v>130</v>
      </c>
      <c r="D447" s="1">
        <v>51.0</v>
      </c>
      <c r="E447" s="1" t="s">
        <v>1135</v>
      </c>
      <c r="F447" s="1">
        <v>16153</v>
      </c>
      <c r="G447" s="1">
        <v>6092</v>
      </c>
      <c r="H447" s="1">
        <f>SUM((SUM('Order_Form'!L81)*1))</f>
        <v>0</v>
      </c>
      <c r="I447" s="1" t="s">
        <v>688</v>
      </c>
      <c r="J447" s="1" t="s">
        <v>59</v>
      </c>
      <c r="L447" s="1">
        <v>9.0</v>
      </c>
      <c r="M447" s="1">
        <v>9.25</v>
      </c>
      <c r="N447" s="1">
        <v>9.0</v>
      </c>
      <c r="O447" s="1">
        <v>8.75</v>
      </c>
      <c r="P447" s="1">
        <v>8.5</v>
      </c>
      <c r="Q447" s="1">
        <v>8.25</v>
      </c>
      <c r="R447" s="1">
        <f>IF(INDEX(M447:Q447,0,'Order_Form'!AE2)&gt;0,INDEX(M447:Q447,0,'Order_Form'!AE2),L447)</f>
        <v>9.25</v>
      </c>
      <c r="S447" s="1">
        <f>R447*H447</f>
        <v>0</v>
      </c>
    </row>
    <row r="448" spans="1:1025">
      <c r="A448" s="1" t="s">
        <v>127</v>
      </c>
      <c r="B448" s="1" t="s">
        <v>686</v>
      </c>
      <c r="C448" s="1" t="s">
        <v>130</v>
      </c>
      <c r="D448" s="1">
        <v>0.0</v>
      </c>
      <c r="E448" s="1" t="s">
        <v>1136</v>
      </c>
      <c r="F448" s="1">
        <v>16527</v>
      </c>
      <c r="G448" s="1">
        <v>6092</v>
      </c>
      <c r="H448" s="1">
        <f>SUM((SUM('Order_Form'!N81)*1))</f>
        <v>0</v>
      </c>
      <c r="I448" s="1" t="s">
        <v>688</v>
      </c>
      <c r="J448" s="1" t="s">
        <v>61</v>
      </c>
      <c r="L448" s="1">
        <v>9.0</v>
      </c>
      <c r="M448" s="1">
        <v>9.25</v>
      </c>
      <c r="N448" s="1">
        <v>9.0</v>
      </c>
      <c r="O448" s="1">
        <v>8.75</v>
      </c>
      <c r="P448" s="1">
        <v>8.5</v>
      </c>
      <c r="Q448" s="1">
        <v>8.25</v>
      </c>
      <c r="R448" s="1">
        <f>IF(INDEX(M448:Q448,0,'Order_Form'!AE2)&gt;0,INDEX(M448:Q448,0,'Order_Form'!AE2),L448)</f>
        <v>9.25</v>
      </c>
      <c r="S448" s="1">
        <f>R448*H448</f>
        <v>0</v>
      </c>
    </row>
    <row r="449" spans="1:1025">
      <c r="A449" s="1" t="s">
        <v>127</v>
      </c>
      <c r="B449" s="1" t="s">
        <v>686</v>
      </c>
      <c r="C449" s="1" t="s">
        <v>130</v>
      </c>
      <c r="D449" s="1">
        <v>30.0</v>
      </c>
      <c r="E449" s="1" t="s">
        <v>1137</v>
      </c>
      <c r="F449" s="1">
        <v>16528</v>
      </c>
      <c r="G449" s="1">
        <v>6092</v>
      </c>
      <c r="H449" s="1">
        <f>SUM((SUM('Order_Form'!M81)*1))</f>
        <v>0</v>
      </c>
      <c r="I449" s="1" t="s">
        <v>688</v>
      </c>
      <c r="J449" s="1" t="s">
        <v>60</v>
      </c>
      <c r="L449" s="1">
        <v>9.0</v>
      </c>
      <c r="M449" s="1">
        <v>9.25</v>
      </c>
      <c r="N449" s="1">
        <v>9.0</v>
      </c>
      <c r="O449" s="1">
        <v>8.75</v>
      </c>
      <c r="P449" s="1">
        <v>8.5</v>
      </c>
      <c r="Q449" s="1">
        <v>8.25</v>
      </c>
      <c r="R449" s="1">
        <f>IF(INDEX(M449:Q449,0,'Order_Form'!AE2)&gt;0,INDEX(M449:Q449,0,'Order_Form'!AE2),L449)</f>
        <v>9.25</v>
      </c>
      <c r="S449" s="1">
        <f>R449*H449</f>
        <v>0</v>
      </c>
    </row>
    <row r="450" spans="1:1025">
      <c r="A450" s="1" t="s">
        <v>127</v>
      </c>
      <c r="B450" s="1" t="s">
        <v>686</v>
      </c>
      <c r="C450" s="1" t="s">
        <v>130</v>
      </c>
      <c r="D450" s="1">
        <v>0.0</v>
      </c>
      <c r="E450" s="1" t="s">
        <v>1138</v>
      </c>
      <c r="F450" s="1">
        <v>6092</v>
      </c>
      <c r="H450" s="1">
        <f>SUM((SUM('Order_Form'!J81)*1))</f>
        <v>0</v>
      </c>
      <c r="I450" s="1" t="s">
        <v>692</v>
      </c>
      <c r="L450" s="1">
        <v>9.0</v>
      </c>
      <c r="M450" s="1">
        <v>9.25</v>
      </c>
      <c r="N450" s="1">
        <v>9.0</v>
      </c>
      <c r="O450" s="1">
        <v>8.75</v>
      </c>
      <c r="P450" s="1">
        <v>8.5</v>
      </c>
      <c r="Q450" s="1">
        <v>8.25</v>
      </c>
      <c r="R450" s="1">
        <f>IF(INDEX(M450:Q450,0,'Order_Form'!AE2)&gt;0,INDEX(M450:Q450,0,'Order_Form'!AE2),L450)</f>
        <v>9.25</v>
      </c>
      <c r="S450" s="1">
        <f>R450*H450</f>
        <v>0</v>
      </c>
    </row>
    <row r="451" spans="1:1025">
      <c r="A451" s="1" t="s">
        <v>127</v>
      </c>
      <c r="B451" s="1" t="s">
        <v>686</v>
      </c>
      <c r="C451" s="1" t="s">
        <v>131</v>
      </c>
      <c r="D451" s="1">
        <v>318.0</v>
      </c>
      <c r="E451" s="1" t="s">
        <v>1139</v>
      </c>
      <c r="F451" s="1">
        <v>7525</v>
      </c>
      <c r="G451" s="1">
        <v>7523</v>
      </c>
      <c r="H451" s="1">
        <f>SUM((SUM('Order_Form'!O82)*1))</f>
        <v>0</v>
      </c>
      <c r="I451" s="1" t="s">
        <v>688</v>
      </c>
      <c r="J451" s="1" t="s">
        <v>62</v>
      </c>
      <c r="L451" s="1">
        <v>9.0</v>
      </c>
      <c r="M451" s="1">
        <v>9.25</v>
      </c>
      <c r="N451" s="1">
        <v>9.0</v>
      </c>
      <c r="O451" s="1">
        <v>8.75</v>
      </c>
      <c r="P451" s="1">
        <v>8.5</v>
      </c>
      <c r="Q451" s="1">
        <v>8.25</v>
      </c>
      <c r="R451" s="1">
        <f>IF(INDEX(M451:Q451,0,'Order_Form'!AE2)&gt;0,INDEX(M451:Q451,0,'Order_Form'!AE2),L451)</f>
        <v>9.25</v>
      </c>
      <c r="S451" s="1">
        <f>R451*H451</f>
        <v>0</v>
      </c>
    </row>
    <row r="452" spans="1:1025">
      <c r="A452" s="1" t="s">
        <v>127</v>
      </c>
      <c r="B452" s="1" t="s">
        <v>686</v>
      </c>
      <c r="C452" s="1" t="s">
        <v>131</v>
      </c>
      <c r="D452" s="1">
        <v>428.0</v>
      </c>
      <c r="E452" s="1" t="s">
        <v>1140</v>
      </c>
      <c r="F452" s="1">
        <v>7526</v>
      </c>
      <c r="G452" s="1">
        <v>7523</v>
      </c>
      <c r="H452" s="1">
        <f>SUM((SUM('Order_Form'!P82)*1))</f>
        <v>0</v>
      </c>
      <c r="I452" s="1" t="s">
        <v>688</v>
      </c>
      <c r="J452" s="1" t="s">
        <v>63</v>
      </c>
      <c r="L452" s="1">
        <v>9.0</v>
      </c>
      <c r="M452" s="1">
        <v>9.25</v>
      </c>
      <c r="N452" s="1">
        <v>9.0</v>
      </c>
      <c r="O452" s="1">
        <v>8.75</v>
      </c>
      <c r="P452" s="1">
        <v>8.5</v>
      </c>
      <c r="Q452" s="1">
        <v>8.25</v>
      </c>
      <c r="R452" s="1">
        <f>IF(INDEX(M452:Q452,0,'Order_Form'!AE2)&gt;0,INDEX(M452:Q452,0,'Order_Form'!AE2),L452)</f>
        <v>9.25</v>
      </c>
      <c r="S452" s="1">
        <f>R452*H452</f>
        <v>0</v>
      </c>
    </row>
    <row r="453" spans="1:1025">
      <c r="A453" s="1" t="s">
        <v>127</v>
      </c>
      <c r="B453" s="1" t="s">
        <v>686</v>
      </c>
      <c r="C453" s="1" t="s">
        <v>131</v>
      </c>
      <c r="D453" s="1">
        <v>325.0</v>
      </c>
      <c r="E453" s="1" t="s">
        <v>1141</v>
      </c>
      <c r="F453" s="1">
        <v>7527</v>
      </c>
      <c r="G453" s="1">
        <v>7523</v>
      </c>
      <c r="H453" s="1">
        <f>SUM((SUM('Order_Form'!Q82)*1))</f>
        <v>0</v>
      </c>
      <c r="I453" s="1" t="s">
        <v>688</v>
      </c>
      <c r="J453" s="1" t="s">
        <v>64</v>
      </c>
      <c r="L453" s="1">
        <v>9.0</v>
      </c>
      <c r="M453" s="1">
        <v>9.25</v>
      </c>
      <c r="N453" s="1">
        <v>9.0</v>
      </c>
      <c r="O453" s="1">
        <v>8.75</v>
      </c>
      <c r="P453" s="1">
        <v>8.5</v>
      </c>
      <c r="Q453" s="1">
        <v>8.25</v>
      </c>
      <c r="R453" s="1">
        <f>IF(INDEX(M453:Q453,0,'Order_Form'!AE2)&gt;0,INDEX(M453:Q453,0,'Order_Form'!AE2),L453)</f>
        <v>9.25</v>
      </c>
      <c r="S453" s="1">
        <f>R453*H453</f>
        <v>0</v>
      </c>
    </row>
    <row r="454" spans="1:1025">
      <c r="A454" s="1" t="s">
        <v>127</v>
      </c>
      <c r="B454" s="1" t="s">
        <v>686</v>
      </c>
      <c r="C454" s="1" t="s">
        <v>131</v>
      </c>
      <c r="D454" s="1">
        <v>0.0</v>
      </c>
      <c r="E454" s="1" t="s">
        <v>1142</v>
      </c>
      <c r="F454" s="1">
        <v>16529</v>
      </c>
      <c r="G454" s="1">
        <v>7523</v>
      </c>
      <c r="H454" s="1">
        <f>SUM((SUM('Order_Form'!N82)*1))</f>
        <v>0</v>
      </c>
      <c r="I454" s="1" t="s">
        <v>688</v>
      </c>
      <c r="J454" s="1" t="s">
        <v>61</v>
      </c>
      <c r="L454" s="1">
        <v>9.0</v>
      </c>
      <c r="M454" s="1">
        <v>9.25</v>
      </c>
      <c r="N454" s="1">
        <v>9.0</v>
      </c>
      <c r="O454" s="1">
        <v>8.75</v>
      </c>
      <c r="P454" s="1">
        <v>8.5</v>
      </c>
      <c r="Q454" s="1">
        <v>8.25</v>
      </c>
      <c r="R454" s="1">
        <f>IF(INDEX(M454:Q454,0,'Order_Form'!AE2)&gt;0,INDEX(M454:Q454,0,'Order_Form'!AE2),L454)</f>
        <v>9.25</v>
      </c>
      <c r="S454" s="1">
        <f>R454*H454</f>
        <v>0</v>
      </c>
    </row>
    <row r="455" spans="1:1025">
      <c r="A455" s="1" t="s">
        <v>127</v>
      </c>
      <c r="B455" s="1" t="s">
        <v>686</v>
      </c>
      <c r="C455" s="1" t="s">
        <v>131</v>
      </c>
      <c r="D455" s="1">
        <v>0.0</v>
      </c>
      <c r="E455" s="1" t="s">
        <v>1143</v>
      </c>
      <c r="F455" s="1">
        <v>16530</v>
      </c>
      <c r="G455" s="1">
        <v>7523</v>
      </c>
      <c r="H455" s="1">
        <f>SUM((SUM('Order_Form'!M82)*1))</f>
        <v>0</v>
      </c>
      <c r="I455" s="1" t="s">
        <v>688</v>
      </c>
      <c r="J455" s="1" t="s">
        <v>60</v>
      </c>
      <c r="L455" s="1">
        <v>9.0</v>
      </c>
      <c r="M455" s="1">
        <v>9.25</v>
      </c>
      <c r="N455" s="1">
        <v>9.0</v>
      </c>
      <c r="O455" s="1">
        <v>8.75</v>
      </c>
      <c r="P455" s="1">
        <v>8.5</v>
      </c>
      <c r="Q455" s="1">
        <v>8.25</v>
      </c>
      <c r="R455" s="1">
        <f>IF(INDEX(M455:Q455,0,'Order_Form'!AE2)&gt;0,INDEX(M455:Q455,0,'Order_Form'!AE2),L455)</f>
        <v>9.25</v>
      </c>
      <c r="S455" s="1">
        <f>R455*H455</f>
        <v>0</v>
      </c>
    </row>
    <row r="456" spans="1:1025">
      <c r="A456" s="1" t="s">
        <v>127</v>
      </c>
      <c r="B456" s="1" t="s">
        <v>686</v>
      </c>
      <c r="C456" s="1" t="s">
        <v>131</v>
      </c>
      <c r="D456" s="1">
        <v>0.0</v>
      </c>
      <c r="E456" s="1" t="s">
        <v>1144</v>
      </c>
      <c r="F456" s="1">
        <v>7523</v>
      </c>
      <c r="H456" s="1">
        <f>SUM((SUM('Order_Form'!J82)*1))</f>
        <v>0</v>
      </c>
      <c r="I456" s="1" t="s">
        <v>692</v>
      </c>
      <c r="L456" s="1">
        <v>9.0</v>
      </c>
      <c r="M456" s="1">
        <v>9.25</v>
      </c>
      <c r="N456" s="1">
        <v>9.0</v>
      </c>
      <c r="O456" s="1">
        <v>8.75</v>
      </c>
      <c r="P456" s="1">
        <v>8.5</v>
      </c>
      <c r="Q456" s="1">
        <v>8.25</v>
      </c>
      <c r="R456" s="1">
        <f>IF(INDEX(M456:Q456,0,'Order_Form'!AE2)&gt;0,INDEX(M456:Q456,0,'Order_Form'!AE2),L456)</f>
        <v>9.25</v>
      </c>
      <c r="S456" s="1">
        <f>R456*H456</f>
        <v>0</v>
      </c>
    </row>
    <row r="457" spans="1:1025">
      <c r="A457" s="1" t="s">
        <v>127</v>
      </c>
      <c r="B457" s="1" t="s">
        <v>686</v>
      </c>
      <c r="C457" s="1" t="s">
        <v>132</v>
      </c>
      <c r="D457" s="1">
        <v>1249.0</v>
      </c>
      <c r="E457" s="1" t="s">
        <v>1145</v>
      </c>
      <c r="F457" s="1">
        <v>6746</v>
      </c>
      <c r="G457" s="1">
        <v>6743</v>
      </c>
      <c r="H457" s="1">
        <f>SUM((SUM('Order_Form'!O83)*1))</f>
        <v>0</v>
      </c>
      <c r="I457" s="1" t="s">
        <v>688</v>
      </c>
      <c r="J457" s="1" t="s">
        <v>62</v>
      </c>
      <c r="L457" s="1">
        <v>5.75</v>
      </c>
      <c r="M457" s="1">
        <v>6.0</v>
      </c>
      <c r="N457" s="1">
        <v>5.75</v>
      </c>
      <c r="O457" s="1">
        <v>5.5</v>
      </c>
      <c r="P457" s="1">
        <v>5.25</v>
      </c>
      <c r="Q457" s="1">
        <v>5.0</v>
      </c>
      <c r="R457" s="1">
        <f>IF(INDEX(M457:Q457,0,'Order_Form'!AE2)&gt;0,INDEX(M457:Q457,0,'Order_Form'!AE2),L457)</f>
        <v>6</v>
      </c>
      <c r="S457" s="1">
        <f>R457*H457</f>
        <v>0</v>
      </c>
    </row>
    <row r="458" spans="1:1025">
      <c r="A458" s="1" t="s">
        <v>127</v>
      </c>
      <c r="B458" s="1" t="s">
        <v>686</v>
      </c>
      <c r="C458" s="1" t="s">
        <v>132</v>
      </c>
      <c r="D458" s="1">
        <v>422.0</v>
      </c>
      <c r="E458" s="1" t="s">
        <v>1146</v>
      </c>
      <c r="F458" s="1">
        <v>6747</v>
      </c>
      <c r="G458" s="1">
        <v>6743</v>
      </c>
      <c r="H458" s="1">
        <f>SUM((SUM('Order_Form'!P83)*1))</f>
        <v>0</v>
      </c>
      <c r="I458" s="1" t="s">
        <v>688</v>
      </c>
      <c r="J458" s="1" t="s">
        <v>63</v>
      </c>
      <c r="L458" s="1">
        <v>5.75</v>
      </c>
      <c r="M458" s="1">
        <v>6.0</v>
      </c>
      <c r="N458" s="1">
        <v>5.75</v>
      </c>
      <c r="O458" s="1">
        <v>5.5</v>
      </c>
      <c r="P458" s="1">
        <v>5.25</v>
      </c>
      <c r="Q458" s="1">
        <v>5.0</v>
      </c>
      <c r="R458" s="1">
        <f>IF(INDEX(M458:Q458,0,'Order_Form'!AE2)&gt;0,INDEX(M458:Q458,0,'Order_Form'!AE2),L458)</f>
        <v>6</v>
      </c>
      <c r="S458" s="1">
        <f>R458*H458</f>
        <v>0</v>
      </c>
    </row>
    <row r="459" spans="1:1025">
      <c r="A459" s="1" t="s">
        <v>127</v>
      </c>
      <c r="B459" s="1" t="s">
        <v>686</v>
      </c>
      <c r="C459" s="1" t="s">
        <v>132</v>
      </c>
      <c r="D459" s="1">
        <v>344.0</v>
      </c>
      <c r="E459" s="1" t="s">
        <v>1147</v>
      </c>
      <c r="F459" s="1">
        <v>6748</v>
      </c>
      <c r="G459" s="1">
        <v>6743</v>
      </c>
      <c r="H459" s="1">
        <f>SUM((SUM('Order_Form'!Q83)*1))</f>
        <v>0</v>
      </c>
      <c r="I459" s="1" t="s">
        <v>688</v>
      </c>
      <c r="J459" s="1" t="s">
        <v>64</v>
      </c>
      <c r="L459" s="1">
        <v>5.75</v>
      </c>
      <c r="M459" s="1">
        <v>6.0</v>
      </c>
      <c r="N459" s="1">
        <v>5.75</v>
      </c>
      <c r="O459" s="1">
        <v>5.5</v>
      </c>
      <c r="P459" s="1">
        <v>5.25</v>
      </c>
      <c r="Q459" s="1">
        <v>5.0</v>
      </c>
      <c r="R459" s="1">
        <f>IF(INDEX(M459:Q459,0,'Order_Form'!AE2)&gt;0,INDEX(M459:Q459,0,'Order_Form'!AE2),L459)</f>
        <v>6</v>
      </c>
      <c r="S459" s="1">
        <f>R459*H459</f>
        <v>0</v>
      </c>
    </row>
    <row r="460" spans="1:1025">
      <c r="A460" s="1" t="s">
        <v>127</v>
      </c>
      <c r="B460" s="1" t="s">
        <v>686</v>
      </c>
      <c r="C460" s="1" t="s">
        <v>132</v>
      </c>
      <c r="D460" s="1">
        <v>299.0</v>
      </c>
      <c r="E460" s="1" t="s">
        <v>1148</v>
      </c>
      <c r="F460" s="1">
        <v>16653</v>
      </c>
      <c r="G460" s="1">
        <v>6743</v>
      </c>
      <c r="H460" s="1">
        <f>SUM((SUM('Order_Form'!N83)*1))</f>
        <v>0</v>
      </c>
      <c r="I460" s="1" t="s">
        <v>688</v>
      </c>
      <c r="J460" s="1" t="s">
        <v>61</v>
      </c>
      <c r="L460" s="1">
        <v>5.75</v>
      </c>
      <c r="M460" s="1">
        <v>6.0</v>
      </c>
      <c r="N460" s="1">
        <v>5.75</v>
      </c>
      <c r="O460" s="1">
        <v>5.5</v>
      </c>
      <c r="P460" s="1">
        <v>5.25</v>
      </c>
      <c r="Q460" s="1">
        <v>5.0</v>
      </c>
      <c r="R460" s="1">
        <f>IF(INDEX(M460:Q460,0,'Order_Form'!AE2)&gt;0,INDEX(M460:Q460,0,'Order_Form'!AE2),L460)</f>
        <v>6</v>
      </c>
      <c r="S460" s="1">
        <f>R460*H460</f>
        <v>0</v>
      </c>
    </row>
    <row r="461" spans="1:1025">
      <c r="A461" s="1" t="s">
        <v>127</v>
      </c>
      <c r="B461" s="1" t="s">
        <v>686</v>
      </c>
      <c r="C461" s="1" t="s">
        <v>132</v>
      </c>
      <c r="D461" s="1">
        <v>286.0</v>
      </c>
      <c r="E461" s="1" t="s">
        <v>1149</v>
      </c>
      <c r="F461" s="1">
        <v>16654</v>
      </c>
      <c r="G461" s="1">
        <v>6743</v>
      </c>
      <c r="H461" s="1">
        <f>SUM((SUM('Order_Form'!M83)*1))</f>
        <v>0</v>
      </c>
      <c r="I461" s="1" t="s">
        <v>688</v>
      </c>
      <c r="J461" s="1" t="s">
        <v>60</v>
      </c>
      <c r="L461" s="1">
        <v>5.75</v>
      </c>
      <c r="M461" s="1">
        <v>6.0</v>
      </c>
      <c r="N461" s="1">
        <v>5.75</v>
      </c>
      <c r="O461" s="1">
        <v>5.5</v>
      </c>
      <c r="P461" s="1">
        <v>5.25</v>
      </c>
      <c r="Q461" s="1">
        <v>5.0</v>
      </c>
      <c r="R461" s="1">
        <f>IF(INDEX(M461:Q461,0,'Order_Form'!AE2)&gt;0,INDEX(M461:Q461,0,'Order_Form'!AE2),L461)</f>
        <v>6</v>
      </c>
      <c r="S461" s="1">
        <f>R461*H461</f>
        <v>0</v>
      </c>
    </row>
    <row r="462" spans="1:1025">
      <c r="A462" s="1" t="s">
        <v>127</v>
      </c>
      <c r="B462" s="1" t="s">
        <v>686</v>
      </c>
      <c r="C462" s="1" t="s">
        <v>132</v>
      </c>
      <c r="D462" s="1">
        <v>0.0</v>
      </c>
      <c r="E462" s="1" t="s">
        <v>1150</v>
      </c>
      <c r="F462" s="1">
        <v>6743</v>
      </c>
      <c r="H462" s="1">
        <f>SUM((SUM('Order_Form'!J83)*1))</f>
        <v>0</v>
      </c>
      <c r="I462" s="1" t="s">
        <v>692</v>
      </c>
      <c r="L462" s="1">
        <v>5.75</v>
      </c>
      <c r="M462" s="1">
        <v>6.0</v>
      </c>
      <c r="N462" s="1">
        <v>5.75</v>
      </c>
      <c r="O462" s="1">
        <v>5.5</v>
      </c>
      <c r="P462" s="1">
        <v>5.25</v>
      </c>
      <c r="Q462" s="1">
        <v>5.0</v>
      </c>
      <c r="R462" s="1">
        <f>IF(INDEX(M462:Q462,0,'Order_Form'!AE2)&gt;0,INDEX(M462:Q462,0,'Order_Form'!AE2),L462)</f>
        <v>6</v>
      </c>
      <c r="S462" s="1">
        <f>R462*H462</f>
        <v>0</v>
      </c>
    </row>
    <row r="463" spans="1:1025">
      <c r="A463" s="1" t="s">
        <v>127</v>
      </c>
      <c r="B463" s="1" t="s">
        <v>686</v>
      </c>
      <c r="C463" s="1" t="s">
        <v>133</v>
      </c>
      <c r="D463" s="1">
        <v>1539.0</v>
      </c>
      <c r="E463" s="1" t="s">
        <v>1151</v>
      </c>
      <c r="F463" s="1">
        <v>6751</v>
      </c>
      <c r="G463" s="1">
        <v>6749</v>
      </c>
      <c r="H463" s="1">
        <f>SUM((SUM('Order_Form'!O84)*1))</f>
        <v>0</v>
      </c>
      <c r="I463" s="1" t="s">
        <v>688</v>
      </c>
      <c r="J463" s="1" t="s">
        <v>62</v>
      </c>
      <c r="L463" s="1">
        <v>5.75</v>
      </c>
      <c r="M463" s="1">
        <v>6.0</v>
      </c>
      <c r="N463" s="1">
        <v>5.75</v>
      </c>
      <c r="O463" s="1">
        <v>5.5</v>
      </c>
      <c r="P463" s="1">
        <v>5.25</v>
      </c>
      <c r="Q463" s="1">
        <v>5.0</v>
      </c>
      <c r="R463" s="1">
        <f>IF(INDEX(M463:Q463,0,'Order_Form'!AE2)&gt;0,INDEX(M463:Q463,0,'Order_Form'!AE2),L463)</f>
        <v>6</v>
      </c>
      <c r="S463" s="1">
        <f>R463*H463</f>
        <v>0</v>
      </c>
    </row>
    <row r="464" spans="1:1025">
      <c r="A464" s="1" t="s">
        <v>127</v>
      </c>
      <c r="B464" s="1" t="s">
        <v>686</v>
      </c>
      <c r="C464" s="1" t="s">
        <v>133</v>
      </c>
      <c r="D464" s="1">
        <v>983.0</v>
      </c>
      <c r="E464" s="1" t="s">
        <v>1152</v>
      </c>
      <c r="F464" s="1">
        <v>6752</v>
      </c>
      <c r="G464" s="1">
        <v>6749</v>
      </c>
      <c r="H464" s="1">
        <f>SUM((SUM('Order_Form'!P84)*1))</f>
        <v>0</v>
      </c>
      <c r="I464" s="1" t="s">
        <v>688</v>
      </c>
      <c r="J464" s="1" t="s">
        <v>63</v>
      </c>
      <c r="L464" s="1">
        <v>5.75</v>
      </c>
      <c r="M464" s="1">
        <v>6.0</v>
      </c>
      <c r="N464" s="1">
        <v>5.75</v>
      </c>
      <c r="O464" s="1">
        <v>5.5</v>
      </c>
      <c r="P464" s="1">
        <v>5.25</v>
      </c>
      <c r="Q464" s="1">
        <v>5.0</v>
      </c>
      <c r="R464" s="1">
        <f>IF(INDEX(M464:Q464,0,'Order_Form'!AE2)&gt;0,INDEX(M464:Q464,0,'Order_Form'!AE2),L464)</f>
        <v>6</v>
      </c>
      <c r="S464" s="1">
        <f>R464*H464</f>
        <v>0</v>
      </c>
    </row>
    <row r="465" spans="1:1025">
      <c r="A465" s="1" t="s">
        <v>127</v>
      </c>
      <c r="B465" s="1" t="s">
        <v>686</v>
      </c>
      <c r="C465" s="1" t="s">
        <v>133</v>
      </c>
      <c r="D465" s="1">
        <v>2150.0</v>
      </c>
      <c r="E465" s="1" t="s">
        <v>1153</v>
      </c>
      <c r="F465" s="1">
        <v>6753</v>
      </c>
      <c r="G465" s="1">
        <v>6749</v>
      </c>
      <c r="H465" s="1">
        <f>SUM((SUM('Order_Form'!Q84)*1))</f>
        <v>0</v>
      </c>
      <c r="I465" s="1" t="s">
        <v>688</v>
      </c>
      <c r="J465" s="1" t="s">
        <v>64</v>
      </c>
      <c r="L465" s="1">
        <v>5.75</v>
      </c>
      <c r="M465" s="1">
        <v>6.0</v>
      </c>
      <c r="N465" s="1">
        <v>5.75</v>
      </c>
      <c r="O465" s="1">
        <v>5.5</v>
      </c>
      <c r="P465" s="1">
        <v>5.25</v>
      </c>
      <c r="Q465" s="1">
        <v>5.0</v>
      </c>
      <c r="R465" s="1">
        <f>IF(INDEX(M465:Q465,0,'Order_Form'!AE2)&gt;0,INDEX(M465:Q465,0,'Order_Form'!AE2),L465)</f>
        <v>6</v>
      </c>
      <c r="S465" s="1">
        <f>R465*H465</f>
        <v>0</v>
      </c>
    </row>
    <row r="466" spans="1:1025">
      <c r="A466" s="1" t="s">
        <v>127</v>
      </c>
      <c r="B466" s="1" t="s">
        <v>686</v>
      </c>
      <c r="C466" s="1" t="s">
        <v>133</v>
      </c>
      <c r="D466" s="1">
        <v>0.0</v>
      </c>
      <c r="E466" s="1" t="s">
        <v>1154</v>
      </c>
      <c r="F466" s="1">
        <v>14186</v>
      </c>
      <c r="G466" s="1">
        <v>6749</v>
      </c>
      <c r="H466" s="1">
        <f>SUM((SUM('Order_Form'!L84)*1))</f>
        <v>0</v>
      </c>
      <c r="I466" s="1" t="s">
        <v>688</v>
      </c>
      <c r="J466" s="1" t="s">
        <v>59</v>
      </c>
      <c r="L466" s="1">
        <v>5.75</v>
      </c>
      <c r="M466" s="1">
        <v>6.0</v>
      </c>
      <c r="N466" s="1">
        <v>5.75</v>
      </c>
      <c r="O466" s="1">
        <v>5.5</v>
      </c>
      <c r="P466" s="1">
        <v>5.25</v>
      </c>
      <c r="Q466" s="1">
        <v>5.0</v>
      </c>
      <c r="R466" s="1">
        <f>IF(INDEX(M466:Q466,0,'Order_Form'!AE2)&gt;0,INDEX(M466:Q466,0,'Order_Form'!AE2),L466)</f>
        <v>6</v>
      </c>
      <c r="S466" s="1">
        <f>R466*H466</f>
        <v>0</v>
      </c>
    </row>
    <row r="467" spans="1:1025">
      <c r="A467" s="1" t="s">
        <v>127</v>
      </c>
      <c r="B467" s="1" t="s">
        <v>686</v>
      </c>
      <c r="C467" s="1" t="s">
        <v>133</v>
      </c>
      <c r="D467" s="1">
        <v>22.0</v>
      </c>
      <c r="E467" s="1" t="s">
        <v>1155</v>
      </c>
      <c r="F467" s="1">
        <v>16475</v>
      </c>
      <c r="G467" s="1">
        <v>6749</v>
      </c>
      <c r="H467" s="1">
        <f>SUM((SUM('Order_Form'!N84)*1))</f>
        <v>0</v>
      </c>
      <c r="I467" s="1" t="s">
        <v>688</v>
      </c>
      <c r="J467" s="1" t="s">
        <v>61</v>
      </c>
      <c r="L467" s="1">
        <v>5.75</v>
      </c>
      <c r="M467" s="1">
        <v>6.0</v>
      </c>
      <c r="N467" s="1">
        <v>5.75</v>
      </c>
      <c r="O467" s="1">
        <v>5.5</v>
      </c>
      <c r="P467" s="1">
        <v>5.25</v>
      </c>
      <c r="Q467" s="1">
        <v>5.0</v>
      </c>
      <c r="R467" s="1">
        <f>IF(INDEX(M467:Q467,0,'Order_Form'!AE2)&gt;0,INDEX(M467:Q467,0,'Order_Form'!AE2),L467)</f>
        <v>6</v>
      </c>
      <c r="S467" s="1">
        <f>R467*H467</f>
        <v>0</v>
      </c>
    </row>
    <row r="468" spans="1:1025">
      <c r="A468" s="1" t="s">
        <v>127</v>
      </c>
      <c r="B468" s="1" t="s">
        <v>686</v>
      </c>
      <c r="C468" s="1" t="s">
        <v>133</v>
      </c>
      <c r="D468" s="1">
        <v>591.0</v>
      </c>
      <c r="E468" s="1" t="s">
        <v>1156</v>
      </c>
      <c r="F468" s="1">
        <v>16476</v>
      </c>
      <c r="G468" s="1">
        <v>6749</v>
      </c>
      <c r="H468" s="1">
        <f>SUM((SUM('Order_Form'!M84)*1))</f>
        <v>0</v>
      </c>
      <c r="I468" s="1" t="s">
        <v>688</v>
      </c>
      <c r="J468" s="1" t="s">
        <v>60</v>
      </c>
      <c r="L468" s="1">
        <v>5.75</v>
      </c>
      <c r="M468" s="1">
        <v>6.0</v>
      </c>
      <c r="N468" s="1">
        <v>5.75</v>
      </c>
      <c r="O468" s="1">
        <v>5.5</v>
      </c>
      <c r="P468" s="1">
        <v>5.25</v>
      </c>
      <c r="Q468" s="1">
        <v>5.0</v>
      </c>
      <c r="R468" s="1">
        <f>IF(INDEX(M468:Q468,0,'Order_Form'!AE2)&gt;0,INDEX(M468:Q468,0,'Order_Form'!AE2),L468)</f>
        <v>6</v>
      </c>
      <c r="S468" s="1">
        <f>R468*H468</f>
        <v>0</v>
      </c>
    </row>
    <row r="469" spans="1:1025">
      <c r="A469" s="1" t="s">
        <v>127</v>
      </c>
      <c r="B469" s="1" t="s">
        <v>686</v>
      </c>
      <c r="C469" s="1" t="s">
        <v>133</v>
      </c>
      <c r="D469" s="1">
        <v>0.0</v>
      </c>
      <c r="E469" s="1" t="s">
        <v>1157</v>
      </c>
      <c r="F469" s="1">
        <v>6749</v>
      </c>
      <c r="H469" s="1">
        <f>SUM((SUM('Order_Form'!J84)*1))</f>
        <v>0</v>
      </c>
      <c r="I469" s="1" t="s">
        <v>692</v>
      </c>
      <c r="L469" s="1">
        <v>5.75</v>
      </c>
      <c r="M469" s="1">
        <v>6.0</v>
      </c>
      <c r="N469" s="1">
        <v>5.75</v>
      </c>
      <c r="O469" s="1">
        <v>5.5</v>
      </c>
      <c r="P469" s="1">
        <v>5.25</v>
      </c>
      <c r="Q469" s="1">
        <v>5.0</v>
      </c>
      <c r="R469" s="1">
        <f>IF(INDEX(M469:Q469,0,'Order_Form'!AE2)&gt;0,INDEX(M469:Q469,0,'Order_Form'!AE2),L469)</f>
        <v>6</v>
      </c>
      <c r="S469" s="1">
        <f>R469*H469</f>
        <v>0</v>
      </c>
    </row>
    <row r="470" spans="1:1025">
      <c r="A470" s="1" t="s">
        <v>127</v>
      </c>
      <c r="B470" s="1" t="s">
        <v>686</v>
      </c>
      <c r="C470" s="1" t="s">
        <v>134</v>
      </c>
      <c r="D470" s="1">
        <v>494.0</v>
      </c>
      <c r="E470" s="1" t="s">
        <v>1158</v>
      </c>
      <c r="F470" s="1">
        <v>7750</v>
      </c>
      <c r="G470" s="1">
        <v>7748</v>
      </c>
      <c r="H470" s="1">
        <f>SUM((SUM('Order_Form'!O85)*1))</f>
        <v>0</v>
      </c>
      <c r="I470" s="1" t="s">
        <v>688</v>
      </c>
      <c r="J470" s="1" t="s">
        <v>62</v>
      </c>
      <c r="L470" s="1">
        <v>5.75</v>
      </c>
      <c r="M470" s="1">
        <v>6.0</v>
      </c>
      <c r="N470" s="1">
        <v>5.75</v>
      </c>
      <c r="O470" s="1">
        <v>5.5</v>
      </c>
      <c r="P470" s="1">
        <v>5.25</v>
      </c>
      <c r="Q470" s="1">
        <v>5.0</v>
      </c>
      <c r="R470" s="1">
        <f>IF(INDEX(M470:Q470,0,'Order_Form'!AE2)&gt;0,INDEX(M470:Q470,0,'Order_Form'!AE2),L470)</f>
        <v>6</v>
      </c>
      <c r="S470" s="1">
        <f>R470*H470</f>
        <v>0</v>
      </c>
    </row>
    <row r="471" spans="1:1025">
      <c r="A471" s="1" t="s">
        <v>127</v>
      </c>
      <c r="B471" s="1" t="s">
        <v>686</v>
      </c>
      <c r="C471" s="1" t="s">
        <v>134</v>
      </c>
      <c r="D471" s="1">
        <v>741.0</v>
      </c>
      <c r="E471" s="1" t="s">
        <v>1159</v>
      </c>
      <c r="F471" s="1">
        <v>7751</v>
      </c>
      <c r="G471" s="1">
        <v>7748</v>
      </c>
      <c r="H471" s="1">
        <f>SUM((SUM('Order_Form'!P85)*1))</f>
        <v>0</v>
      </c>
      <c r="I471" s="1" t="s">
        <v>688</v>
      </c>
      <c r="J471" s="1" t="s">
        <v>63</v>
      </c>
      <c r="L471" s="1">
        <v>5.75</v>
      </c>
      <c r="M471" s="1">
        <v>6.0</v>
      </c>
      <c r="N471" s="1">
        <v>5.75</v>
      </c>
      <c r="O471" s="1">
        <v>5.5</v>
      </c>
      <c r="P471" s="1">
        <v>5.25</v>
      </c>
      <c r="Q471" s="1">
        <v>5.0</v>
      </c>
      <c r="R471" s="1">
        <f>IF(INDEX(M471:Q471,0,'Order_Form'!AE2)&gt;0,INDEX(M471:Q471,0,'Order_Form'!AE2),L471)</f>
        <v>6</v>
      </c>
      <c r="S471" s="1">
        <f>R471*H471</f>
        <v>0</v>
      </c>
    </row>
    <row r="472" spans="1:1025">
      <c r="A472" s="1" t="s">
        <v>127</v>
      </c>
      <c r="B472" s="1" t="s">
        <v>686</v>
      </c>
      <c r="C472" s="1" t="s">
        <v>134</v>
      </c>
      <c r="D472" s="1">
        <v>616.0</v>
      </c>
      <c r="E472" s="1" t="s">
        <v>1160</v>
      </c>
      <c r="F472" s="1">
        <v>7752</v>
      </c>
      <c r="G472" s="1">
        <v>7748</v>
      </c>
      <c r="H472" s="1">
        <f>SUM((SUM('Order_Form'!Q85)*1))</f>
        <v>0</v>
      </c>
      <c r="I472" s="1" t="s">
        <v>688</v>
      </c>
      <c r="J472" s="1" t="s">
        <v>64</v>
      </c>
      <c r="L472" s="1">
        <v>5.75</v>
      </c>
      <c r="M472" s="1">
        <v>6.0</v>
      </c>
      <c r="N472" s="1">
        <v>5.75</v>
      </c>
      <c r="O472" s="1">
        <v>5.5</v>
      </c>
      <c r="P472" s="1">
        <v>5.25</v>
      </c>
      <c r="Q472" s="1">
        <v>5.0</v>
      </c>
      <c r="R472" s="1">
        <f>IF(INDEX(M472:Q472,0,'Order_Form'!AE2)&gt;0,INDEX(M472:Q472,0,'Order_Form'!AE2),L472)</f>
        <v>6</v>
      </c>
      <c r="S472" s="1">
        <f>R472*H472</f>
        <v>0</v>
      </c>
    </row>
    <row r="473" spans="1:1025">
      <c r="A473" s="1" t="s">
        <v>127</v>
      </c>
      <c r="B473" s="1" t="s">
        <v>686</v>
      </c>
      <c r="C473" s="1" t="s">
        <v>134</v>
      </c>
      <c r="D473" s="1">
        <v>71.0</v>
      </c>
      <c r="E473" s="1" t="s">
        <v>1161</v>
      </c>
      <c r="F473" s="1">
        <v>16479</v>
      </c>
      <c r="G473" s="1">
        <v>7748</v>
      </c>
      <c r="H473" s="1">
        <f>SUM((SUM('Order_Form'!N85)*1))</f>
        <v>0</v>
      </c>
      <c r="I473" s="1" t="s">
        <v>688</v>
      </c>
      <c r="J473" s="1" t="s">
        <v>61</v>
      </c>
      <c r="L473" s="1">
        <v>5.75</v>
      </c>
      <c r="M473" s="1">
        <v>6.0</v>
      </c>
      <c r="N473" s="1">
        <v>5.75</v>
      </c>
      <c r="O473" s="1">
        <v>5.5</v>
      </c>
      <c r="P473" s="1">
        <v>5.25</v>
      </c>
      <c r="Q473" s="1">
        <v>5.0</v>
      </c>
      <c r="R473" s="1">
        <f>IF(INDEX(M473:Q473,0,'Order_Form'!AE2)&gt;0,INDEX(M473:Q473,0,'Order_Form'!AE2),L473)</f>
        <v>6</v>
      </c>
      <c r="S473" s="1">
        <f>R473*H473</f>
        <v>0</v>
      </c>
    </row>
    <row r="474" spans="1:1025">
      <c r="A474" s="1" t="s">
        <v>127</v>
      </c>
      <c r="B474" s="1" t="s">
        <v>686</v>
      </c>
      <c r="C474" s="1" t="s">
        <v>134</v>
      </c>
      <c r="D474" s="1">
        <v>0.0</v>
      </c>
      <c r="E474" s="1" t="s">
        <v>1162</v>
      </c>
      <c r="F474" s="1">
        <v>16480</v>
      </c>
      <c r="G474" s="1">
        <v>7748</v>
      </c>
      <c r="H474" s="1">
        <f>SUM((SUM('Order_Form'!M85)*1))</f>
        <v>0</v>
      </c>
      <c r="I474" s="1" t="s">
        <v>688</v>
      </c>
      <c r="J474" s="1" t="s">
        <v>60</v>
      </c>
      <c r="L474" s="1">
        <v>5.75</v>
      </c>
      <c r="M474" s="1">
        <v>6.0</v>
      </c>
      <c r="N474" s="1">
        <v>5.75</v>
      </c>
      <c r="O474" s="1">
        <v>5.5</v>
      </c>
      <c r="P474" s="1">
        <v>5.25</v>
      </c>
      <c r="Q474" s="1">
        <v>5.0</v>
      </c>
      <c r="R474" s="1">
        <f>IF(INDEX(M474:Q474,0,'Order_Form'!AE2)&gt;0,INDEX(M474:Q474,0,'Order_Form'!AE2),L474)</f>
        <v>6</v>
      </c>
      <c r="S474" s="1">
        <f>R474*H474</f>
        <v>0</v>
      </c>
    </row>
    <row r="475" spans="1:1025">
      <c r="A475" s="1" t="s">
        <v>127</v>
      </c>
      <c r="B475" s="1" t="s">
        <v>686</v>
      </c>
      <c r="C475" s="1" t="s">
        <v>134</v>
      </c>
      <c r="D475" s="1">
        <v>0.0</v>
      </c>
      <c r="E475" s="1" t="s">
        <v>1163</v>
      </c>
      <c r="F475" s="1">
        <v>7748</v>
      </c>
      <c r="H475" s="1">
        <f>SUM((SUM('Order_Form'!J85)*1))</f>
        <v>0</v>
      </c>
      <c r="I475" s="1" t="s">
        <v>692</v>
      </c>
      <c r="L475" s="1">
        <v>5.75</v>
      </c>
      <c r="M475" s="1">
        <v>6.0</v>
      </c>
      <c r="N475" s="1">
        <v>5.75</v>
      </c>
      <c r="O475" s="1">
        <v>5.5</v>
      </c>
      <c r="P475" s="1">
        <v>5.25</v>
      </c>
      <c r="Q475" s="1">
        <v>5.0</v>
      </c>
      <c r="R475" s="1">
        <f>IF(INDEX(M475:Q475,0,'Order_Form'!AE2)&gt;0,INDEX(M475:Q475,0,'Order_Form'!AE2),L475)</f>
        <v>6</v>
      </c>
      <c r="S475" s="1">
        <f>R475*H475</f>
        <v>0</v>
      </c>
    </row>
    <row r="476" spans="1:1025">
      <c r="A476" s="1" t="s">
        <v>127</v>
      </c>
      <c r="B476" s="1" t="s">
        <v>686</v>
      </c>
      <c r="C476" s="1" t="s">
        <v>135</v>
      </c>
      <c r="D476" s="1">
        <v>283.0</v>
      </c>
      <c r="E476" s="1" t="s">
        <v>1164</v>
      </c>
      <c r="F476" s="1">
        <v>6764</v>
      </c>
      <c r="G476" s="1">
        <v>6761</v>
      </c>
      <c r="H476" s="1">
        <f>SUM((SUM('Order_Form'!O86)*1))</f>
        <v>0</v>
      </c>
      <c r="I476" s="1" t="s">
        <v>688</v>
      </c>
      <c r="J476" s="1" t="s">
        <v>62</v>
      </c>
      <c r="L476" s="1">
        <v>5.7</v>
      </c>
      <c r="M476" s="1">
        <v>6.0</v>
      </c>
      <c r="N476" s="1">
        <v>5.75</v>
      </c>
      <c r="O476" s="1">
        <v>5.5</v>
      </c>
      <c r="P476" s="1">
        <v>5.25</v>
      </c>
      <c r="Q476" s="1">
        <v>5.0</v>
      </c>
      <c r="R476" s="1">
        <f>IF(INDEX(M476:Q476,0,'Order_Form'!AE2)&gt;0,INDEX(M476:Q476,0,'Order_Form'!AE2),L476)</f>
        <v>6</v>
      </c>
      <c r="S476" s="1">
        <f>R476*H476</f>
        <v>0</v>
      </c>
    </row>
    <row r="477" spans="1:1025">
      <c r="A477" s="1" t="s">
        <v>127</v>
      </c>
      <c r="B477" s="1" t="s">
        <v>686</v>
      </c>
      <c r="C477" s="1" t="s">
        <v>135</v>
      </c>
      <c r="D477" s="1">
        <v>411.0</v>
      </c>
      <c r="E477" s="1" t="s">
        <v>1165</v>
      </c>
      <c r="F477" s="1">
        <v>6765</v>
      </c>
      <c r="G477" s="1">
        <v>6761</v>
      </c>
      <c r="H477" s="1">
        <f>SUM((SUM('Order_Form'!P86)*1))</f>
        <v>0</v>
      </c>
      <c r="I477" s="1" t="s">
        <v>688</v>
      </c>
      <c r="J477" s="1" t="s">
        <v>63</v>
      </c>
      <c r="L477" s="1">
        <v>5.7</v>
      </c>
      <c r="M477" s="1">
        <v>6.0</v>
      </c>
      <c r="N477" s="1">
        <v>5.75</v>
      </c>
      <c r="O477" s="1">
        <v>5.5</v>
      </c>
      <c r="P477" s="1">
        <v>5.25</v>
      </c>
      <c r="Q477" s="1">
        <v>5.0</v>
      </c>
      <c r="R477" s="1">
        <f>IF(INDEX(M477:Q477,0,'Order_Form'!AE2)&gt;0,INDEX(M477:Q477,0,'Order_Form'!AE2),L477)</f>
        <v>6</v>
      </c>
      <c r="S477" s="1">
        <f>R477*H477</f>
        <v>0</v>
      </c>
    </row>
    <row r="478" spans="1:1025">
      <c r="A478" s="1" t="s">
        <v>127</v>
      </c>
      <c r="B478" s="1" t="s">
        <v>686</v>
      </c>
      <c r="C478" s="1" t="s">
        <v>135</v>
      </c>
      <c r="D478" s="1">
        <v>479.0</v>
      </c>
      <c r="E478" s="1" t="s">
        <v>1166</v>
      </c>
      <c r="F478" s="1">
        <v>6766</v>
      </c>
      <c r="G478" s="1">
        <v>6761</v>
      </c>
      <c r="H478" s="1">
        <f>SUM((SUM('Order_Form'!Q86)*1))</f>
        <v>0</v>
      </c>
      <c r="I478" s="1" t="s">
        <v>688</v>
      </c>
      <c r="J478" s="1" t="s">
        <v>64</v>
      </c>
      <c r="L478" s="1">
        <v>5.7</v>
      </c>
      <c r="M478" s="1">
        <v>6.0</v>
      </c>
      <c r="N478" s="1">
        <v>5.75</v>
      </c>
      <c r="O478" s="1">
        <v>5.5</v>
      </c>
      <c r="P478" s="1">
        <v>5.25</v>
      </c>
      <c r="Q478" s="1">
        <v>5.0</v>
      </c>
      <c r="R478" s="1">
        <f>IF(INDEX(M478:Q478,0,'Order_Form'!AE2)&gt;0,INDEX(M478:Q478,0,'Order_Form'!AE2),L478)</f>
        <v>6</v>
      </c>
      <c r="S478" s="1">
        <f>R478*H478</f>
        <v>0</v>
      </c>
    </row>
    <row r="479" spans="1:1025">
      <c r="A479" s="1" t="s">
        <v>127</v>
      </c>
      <c r="B479" s="1" t="s">
        <v>686</v>
      </c>
      <c r="C479" s="1" t="s">
        <v>135</v>
      </c>
      <c r="D479" s="1">
        <v>0.0</v>
      </c>
      <c r="E479" s="1" t="s">
        <v>1167</v>
      </c>
      <c r="F479" s="1">
        <v>15548</v>
      </c>
      <c r="G479" s="1">
        <v>6761</v>
      </c>
      <c r="H479" s="1">
        <f>SUM((SUM('Order_Form'!K86)*1))</f>
        <v>0</v>
      </c>
      <c r="I479" s="1" t="s">
        <v>688</v>
      </c>
      <c r="J479" s="1" t="s">
        <v>58</v>
      </c>
      <c r="L479" s="1">
        <v>5.7</v>
      </c>
      <c r="M479" s="1">
        <v>6.0</v>
      </c>
      <c r="N479" s="1">
        <v>5.75</v>
      </c>
      <c r="O479" s="1">
        <v>5.5</v>
      </c>
      <c r="P479" s="1">
        <v>5.25</v>
      </c>
      <c r="Q479" s="1">
        <v>5.0</v>
      </c>
      <c r="R479" s="1">
        <f>IF(INDEX(M479:Q479,0,'Order_Form'!AE2)&gt;0,INDEX(M479:Q479,0,'Order_Form'!AE2),L479)</f>
        <v>6</v>
      </c>
      <c r="S479" s="1">
        <f>R479*H479</f>
        <v>0</v>
      </c>
    </row>
    <row r="480" spans="1:1025">
      <c r="A480" s="1" t="s">
        <v>127</v>
      </c>
      <c r="B480" s="1" t="s">
        <v>686</v>
      </c>
      <c r="C480" s="1" t="s">
        <v>135</v>
      </c>
      <c r="D480" s="1">
        <v>293.0</v>
      </c>
      <c r="E480" s="1" t="s">
        <v>1168</v>
      </c>
      <c r="F480" s="1">
        <v>16655</v>
      </c>
      <c r="G480" s="1">
        <v>6761</v>
      </c>
      <c r="H480" s="1">
        <f>SUM((SUM('Order_Form'!N86)*1))</f>
        <v>0</v>
      </c>
      <c r="I480" s="1" t="s">
        <v>688</v>
      </c>
      <c r="J480" s="1" t="s">
        <v>61</v>
      </c>
      <c r="L480" s="1">
        <v>5.7</v>
      </c>
      <c r="M480" s="1">
        <v>6.0</v>
      </c>
      <c r="N480" s="1">
        <v>5.75</v>
      </c>
      <c r="O480" s="1">
        <v>5.5</v>
      </c>
      <c r="P480" s="1">
        <v>5.25</v>
      </c>
      <c r="Q480" s="1">
        <v>5.0</v>
      </c>
      <c r="R480" s="1">
        <f>IF(INDEX(M480:Q480,0,'Order_Form'!AE2)&gt;0,INDEX(M480:Q480,0,'Order_Form'!AE2),L480)</f>
        <v>6</v>
      </c>
      <c r="S480" s="1">
        <f>R480*H480</f>
        <v>0</v>
      </c>
    </row>
    <row r="481" spans="1:1025">
      <c r="A481" s="1" t="s">
        <v>127</v>
      </c>
      <c r="B481" s="1" t="s">
        <v>686</v>
      </c>
      <c r="C481" s="1" t="s">
        <v>135</v>
      </c>
      <c r="D481" s="1">
        <v>156.0</v>
      </c>
      <c r="E481" s="1" t="s">
        <v>1169</v>
      </c>
      <c r="F481" s="1">
        <v>16656</v>
      </c>
      <c r="G481" s="1">
        <v>6761</v>
      </c>
      <c r="H481" s="1">
        <f>SUM((SUM('Order_Form'!M86)*1))</f>
        <v>0</v>
      </c>
      <c r="I481" s="1" t="s">
        <v>688</v>
      </c>
      <c r="J481" s="1" t="s">
        <v>60</v>
      </c>
      <c r="L481" s="1">
        <v>5.7</v>
      </c>
      <c r="M481" s="1">
        <v>6.0</v>
      </c>
      <c r="N481" s="1">
        <v>5.75</v>
      </c>
      <c r="O481" s="1">
        <v>5.5</v>
      </c>
      <c r="P481" s="1">
        <v>5.25</v>
      </c>
      <c r="Q481" s="1">
        <v>5.0</v>
      </c>
      <c r="R481" s="1">
        <f>IF(INDEX(M481:Q481,0,'Order_Form'!AE2)&gt;0,INDEX(M481:Q481,0,'Order_Form'!AE2),L481)</f>
        <v>6</v>
      </c>
      <c r="S481" s="1">
        <f>R481*H481</f>
        <v>0</v>
      </c>
    </row>
    <row r="482" spans="1:1025">
      <c r="A482" s="1" t="s">
        <v>127</v>
      </c>
      <c r="B482" s="1" t="s">
        <v>686</v>
      </c>
      <c r="C482" s="1" t="s">
        <v>135</v>
      </c>
      <c r="D482" s="1">
        <v>0.0</v>
      </c>
      <c r="E482" s="1" t="s">
        <v>1170</v>
      </c>
      <c r="F482" s="1">
        <v>6761</v>
      </c>
      <c r="H482" s="1">
        <f>SUM((SUM('Order_Form'!J86)*1))</f>
        <v>0</v>
      </c>
      <c r="I482" s="1" t="s">
        <v>692</v>
      </c>
      <c r="L482" s="1">
        <v>5.7</v>
      </c>
      <c r="M482" s="1">
        <v>6.0</v>
      </c>
      <c r="N482" s="1">
        <v>5.75</v>
      </c>
      <c r="O482" s="1">
        <v>5.5</v>
      </c>
      <c r="P482" s="1">
        <v>5.25</v>
      </c>
      <c r="Q482" s="1">
        <v>5.0</v>
      </c>
      <c r="R482" s="1">
        <f>IF(INDEX(M482:Q482,0,'Order_Form'!AE2)&gt;0,INDEX(M482:Q482,0,'Order_Form'!AE2),L482)</f>
        <v>6</v>
      </c>
      <c r="S482" s="1">
        <f>R482*H482</f>
        <v>0</v>
      </c>
    </row>
    <row r="483" spans="1:1025">
      <c r="A483" s="1" t="s">
        <v>127</v>
      </c>
      <c r="B483" s="1" t="s">
        <v>686</v>
      </c>
      <c r="C483" s="1" t="s">
        <v>136</v>
      </c>
      <c r="D483" s="1">
        <v>481.0</v>
      </c>
      <c r="E483" s="1" t="s">
        <v>1171</v>
      </c>
      <c r="F483" s="1">
        <v>6770</v>
      </c>
      <c r="G483" s="1">
        <v>6767</v>
      </c>
      <c r="H483" s="1">
        <f>SUM((SUM('Order_Form'!O87)*1))</f>
        <v>0</v>
      </c>
      <c r="I483" s="1" t="s">
        <v>688</v>
      </c>
      <c r="J483" s="1" t="s">
        <v>62</v>
      </c>
      <c r="L483" s="1">
        <v>5.75</v>
      </c>
      <c r="M483" s="1">
        <v>6.0</v>
      </c>
      <c r="N483" s="1">
        <v>5.75</v>
      </c>
      <c r="O483" s="1">
        <v>5.5</v>
      </c>
      <c r="P483" s="1">
        <v>5.25</v>
      </c>
      <c r="Q483" s="1">
        <v>5.0</v>
      </c>
      <c r="R483" s="1">
        <f>IF(INDEX(M483:Q483,0,'Order_Form'!AE2)&gt;0,INDEX(M483:Q483,0,'Order_Form'!AE2),L483)</f>
        <v>6</v>
      </c>
      <c r="S483" s="1">
        <f>R483*H483</f>
        <v>0</v>
      </c>
    </row>
    <row r="484" spans="1:1025">
      <c r="A484" s="1" t="s">
        <v>127</v>
      </c>
      <c r="B484" s="1" t="s">
        <v>686</v>
      </c>
      <c r="C484" s="1" t="s">
        <v>136</v>
      </c>
      <c r="D484" s="1">
        <v>642.0</v>
      </c>
      <c r="E484" s="1" t="s">
        <v>1172</v>
      </c>
      <c r="F484" s="1">
        <v>6771</v>
      </c>
      <c r="G484" s="1">
        <v>6767</v>
      </c>
      <c r="H484" s="1">
        <f>SUM((SUM('Order_Form'!P87)*1))</f>
        <v>0</v>
      </c>
      <c r="I484" s="1" t="s">
        <v>688</v>
      </c>
      <c r="J484" s="1" t="s">
        <v>63</v>
      </c>
      <c r="L484" s="1">
        <v>5.75</v>
      </c>
      <c r="M484" s="1">
        <v>6.0</v>
      </c>
      <c r="N484" s="1">
        <v>5.75</v>
      </c>
      <c r="O484" s="1">
        <v>5.5</v>
      </c>
      <c r="P484" s="1">
        <v>5.25</v>
      </c>
      <c r="Q484" s="1">
        <v>5.0</v>
      </c>
      <c r="R484" s="1">
        <f>IF(INDEX(M484:Q484,0,'Order_Form'!AE2)&gt;0,INDEX(M484:Q484,0,'Order_Form'!AE2),L484)</f>
        <v>6</v>
      </c>
      <c r="S484" s="1">
        <f>R484*H484</f>
        <v>0</v>
      </c>
    </row>
    <row r="485" spans="1:1025">
      <c r="A485" s="1" t="s">
        <v>127</v>
      </c>
      <c r="B485" s="1" t="s">
        <v>686</v>
      </c>
      <c r="C485" s="1" t="s">
        <v>136</v>
      </c>
      <c r="D485" s="1">
        <v>558.0</v>
      </c>
      <c r="E485" s="1" t="s">
        <v>1173</v>
      </c>
      <c r="F485" s="1">
        <v>6772</v>
      </c>
      <c r="G485" s="1">
        <v>6767</v>
      </c>
      <c r="H485" s="1">
        <f>SUM((SUM('Order_Form'!Q87)*1))</f>
        <v>0</v>
      </c>
      <c r="I485" s="1" t="s">
        <v>688</v>
      </c>
      <c r="J485" s="1" t="s">
        <v>64</v>
      </c>
      <c r="L485" s="1">
        <v>5.75</v>
      </c>
      <c r="M485" s="1">
        <v>6.0</v>
      </c>
      <c r="N485" s="1">
        <v>5.75</v>
      </c>
      <c r="O485" s="1">
        <v>5.5</v>
      </c>
      <c r="P485" s="1">
        <v>5.25</v>
      </c>
      <c r="Q485" s="1">
        <v>5.0</v>
      </c>
      <c r="R485" s="1">
        <f>IF(INDEX(M485:Q485,0,'Order_Form'!AE2)&gt;0,INDEX(M485:Q485,0,'Order_Form'!AE2),L485)</f>
        <v>6</v>
      </c>
      <c r="S485" s="1">
        <f>R485*H485</f>
        <v>0</v>
      </c>
    </row>
    <row r="486" spans="1:1025">
      <c r="A486" s="1" t="s">
        <v>127</v>
      </c>
      <c r="B486" s="1" t="s">
        <v>686</v>
      </c>
      <c r="C486" s="1" t="s">
        <v>136</v>
      </c>
      <c r="D486" s="1">
        <v>263.0</v>
      </c>
      <c r="E486" s="1" t="s">
        <v>1174</v>
      </c>
      <c r="F486" s="1">
        <v>16657</v>
      </c>
      <c r="G486" s="1">
        <v>6767</v>
      </c>
      <c r="H486" s="1">
        <f>SUM((SUM('Order_Form'!N87)*1))</f>
        <v>0</v>
      </c>
      <c r="I486" s="1" t="s">
        <v>688</v>
      </c>
      <c r="J486" s="1" t="s">
        <v>61</v>
      </c>
      <c r="L486" s="1">
        <v>5.75</v>
      </c>
      <c r="M486" s="1">
        <v>6.0</v>
      </c>
      <c r="N486" s="1">
        <v>5.75</v>
      </c>
      <c r="O486" s="1">
        <v>5.5</v>
      </c>
      <c r="P486" s="1">
        <v>5.25</v>
      </c>
      <c r="Q486" s="1">
        <v>5.0</v>
      </c>
      <c r="R486" s="1">
        <f>IF(INDEX(M486:Q486,0,'Order_Form'!AE2)&gt;0,INDEX(M486:Q486,0,'Order_Form'!AE2),L486)</f>
        <v>6</v>
      </c>
      <c r="S486" s="1">
        <f>R486*H486</f>
        <v>0</v>
      </c>
    </row>
    <row r="487" spans="1:1025">
      <c r="A487" s="1" t="s">
        <v>127</v>
      </c>
      <c r="B487" s="1" t="s">
        <v>686</v>
      </c>
      <c r="C487" s="1" t="s">
        <v>136</v>
      </c>
      <c r="D487" s="1">
        <v>311.0</v>
      </c>
      <c r="E487" s="1" t="s">
        <v>1175</v>
      </c>
      <c r="F487" s="1">
        <v>16658</v>
      </c>
      <c r="G487" s="1">
        <v>6767</v>
      </c>
      <c r="H487" s="1">
        <f>SUM((SUM('Order_Form'!M87)*1))</f>
        <v>0</v>
      </c>
      <c r="I487" s="1" t="s">
        <v>688</v>
      </c>
      <c r="J487" s="1" t="s">
        <v>60</v>
      </c>
      <c r="L487" s="1">
        <v>5.75</v>
      </c>
      <c r="M487" s="1">
        <v>6.0</v>
      </c>
      <c r="N487" s="1">
        <v>5.75</v>
      </c>
      <c r="O487" s="1">
        <v>5.5</v>
      </c>
      <c r="P487" s="1">
        <v>5.25</v>
      </c>
      <c r="Q487" s="1">
        <v>5.0</v>
      </c>
      <c r="R487" s="1">
        <f>IF(INDEX(M487:Q487,0,'Order_Form'!AE2)&gt;0,INDEX(M487:Q487,0,'Order_Form'!AE2),L487)</f>
        <v>6</v>
      </c>
      <c r="S487" s="1">
        <f>R487*H487</f>
        <v>0</v>
      </c>
    </row>
    <row r="488" spans="1:1025">
      <c r="A488" s="1" t="s">
        <v>127</v>
      </c>
      <c r="B488" s="1" t="s">
        <v>686</v>
      </c>
      <c r="C488" s="1" t="s">
        <v>136</v>
      </c>
      <c r="D488" s="1">
        <v>0.0</v>
      </c>
      <c r="E488" s="1" t="s">
        <v>1176</v>
      </c>
      <c r="F488" s="1">
        <v>6767</v>
      </c>
      <c r="H488" s="1">
        <f>SUM((SUM('Order_Form'!J87)*1))</f>
        <v>0</v>
      </c>
      <c r="I488" s="1" t="s">
        <v>692</v>
      </c>
      <c r="L488" s="1">
        <v>5.75</v>
      </c>
      <c r="M488" s="1">
        <v>6.0</v>
      </c>
      <c r="N488" s="1">
        <v>5.75</v>
      </c>
      <c r="O488" s="1">
        <v>5.5</v>
      </c>
      <c r="P488" s="1">
        <v>5.25</v>
      </c>
      <c r="Q488" s="1">
        <v>5.0</v>
      </c>
      <c r="R488" s="1">
        <f>IF(INDEX(M488:Q488,0,'Order_Form'!AE2)&gt;0,INDEX(M488:Q488,0,'Order_Form'!AE2),L488)</f>
        <v>6</v>
      </c>
      <c r="S488" s="1">
        <f>R488*H488</f>
        <v>0</v>
      </c>
    </row>
    <row r="489" spans="1:1025">
      <c r="A489" s="1" t="s">
        <v>127</v>
      </c>
      <c r="B489" s="1" t="s">
        <v>998</v>
      </c>
      <c r="C489" s="1" t="s">
        <v>137</v>
      </c>
      <c r="D489" s="1">
        <v>3.0</v>
      </c>
      <c r="E489" s="1" t="s">
        <v>1177</v>
      </c>
      <c r="F489" s="1">
        <v>6085</v>
      </c>
      <c r="G489" s="1">
        <v>6084</v>
      </c>
      <c r="H489" s="1">
        <f>SUM((SUM('Order_Form'!P89)*1))</f>
        <v>0</v>
      </c>
      <c r="I489" s="1" t="s">
        <v>688</v>
      </c>
      <c r="J489" s="1" t="s">
        <v>110</v>
      </c>
      <c r="L489" s="1">
        <v>9.0</v>
      </c>
      <c r="M489" s="1">
        <v>9.25</v>
      </c>
      <c r="N489" s="1">
        <v>9.0</v>
      </c>
      <c r="O489" s="1">
        <v>8.75</v>
      </c>
      <c r="P489" s="1">
        <v>8.5</v>
      </c>
      <c r="Q489" s="1">
        <v>8.25</v>
      </c>
      <c r="R489" s="1">
        <f>IF(INDEX(M489:Q489,0,'Order_Form'!AE2)&gt;0,INDEX(M489:Q489,0,'Order_Form'!AE2),L489)</f>
        <v>9.25</v>
      </c>
      <c r="S489" s="1">
        <f>R489*H489</f>
        <v>0</v>
      </c>
    </row>
    <row r="490" spans="1:1025">
      <c r="A490" s="1" t="s">
        <v>127</v>
      </c>
      <c r="B490" s="1" t="s">
        <v>998</v>
      </c>
      <c r="C490" s="1" t="s">
        <v>137</v>
      </c>
      <c r="D490" s="1">
        <v>75.0</v>
      </c>
      <c r="E490" s="1" t="s">
        <v>1178</v>
      </c>
      <c r="F490" s="1">
        <v>6086</v>
      </c>
      <c r="G490" s="1">
        <v>6084</v>
      </c>
      <c r="H490" s="1">
        <f>SUM((SUM('Order_Form'!Q89)*1))</f>
        <v>0</v>
      </c>
      <c r="I490" s="1" t="s">
        <v>688</v>
      </c>
      <c r="J490" s="1" t="s">
        <v>111</v>
      </c>
      <c r="L490" s="1">
        <v>9.0</v>
      </c>
      <c r="M490" s="1">
        <v>9.25</v>
      </c>
      <c r="N490" s="1">
        <v>9.0</v>
      </c>
      <c r="O490" s="1">
        <v>8.75</v>
      </c>
      <c r="P490" s="1">
        <v>8.5</v>
      </c>
      <c r="Q490" s="1">
        <v>8.25</v>
      </c>
      <c r="R490" s="1">
        <f>IF(INDEX(M490:Q490,0,'Order_Form'!AE2)&gt;0,INDEX(M490:Q490,0,'Order_Form'!AE2),L490)</f>
        <v>9.25</v>
      </c>
      <c r="S490" s="1">
        <f>R490*H490</f>
        <v>0</v>
      </c>
    </row>
    <row r="491" spans="1:1025">
      <c r="A491" s="1" t="s">
        <v>127</v>
      </c>
      <c r="B491" s="1" t="s">
        <v>998</v>
      </c>
      <c r="C491" s="1" t="s">
        <v>137</v>
      </c>
      <c r="D491" s="1">
        <v>144.0</v>
      </c>
      <c r="E491" s="1" t="s">
        <v>1179</v>
      </c>
      <c r="F491" s="1">
        <v>6087</v>
      </c>
      <c r="G491" s="1">
        <v>6084</v>
      </c>
      <c r="H491" s="1">
        <f>SUM((SUM('Order_Form'!R89)*1))</f>
        <v>0</v>
      </c>
      <c r="I491" s="1" t="s">
        <v>688</v>
      </c>
      <c r="J491" s="1" t="s">
        <v>112</v>
      </c>
      <c r="L491" s="1">
        <v>9.0</v>
      </c>
      <c r="M491" s="1">
        <v>9.25</v>
      </c>
      <c r="N491" s="1">
        <v>9.0</v>
      </c>
      <c r="O491" s="1">
        <v>8.75</v>
      </c>
      <c r="P491" s="1">
        <v>8.5</v>
      </c>
      <c r="Q491" s="1">
        <v>8.25</v>
      </c>
      <c r="R491" s="1">
        <f>IF(INDEX(M491:Q491,0,'Order_Form'!AE2)&gt;0,INDEX(M491:Q491,0,'Order_Form'!AE2),L491)</f>
        <v>9.25</v>
      </c>
      <c r="S491" s="1">
        <f>R491*H491</f>
        <v>0</v>
      </c>
    </row>
    <row r="492" spans="1:1025">
      <c r="A492" s="1" t="s">
        <v>127</v>
      </c>
      <c r="B492" s="1" t="s">
        <v>998</v>
      </c>
      <c r="C492" s="1" t="s">
        <v>137</v>
      </c>
      <c r="D492" s="1">
        <v>15.0</v>
      </c>
      <c r="E492" s="1" t="s">
        <v>1180</v>
      </c>
      <c r="F492" s="1">
        <v>7851</v>
      </c>
      <c r="G492" s="1">
        <v>6084</v>
      </c>
      <c r="H492" s="1">
        <f>SUM((SUM('Order_Form'!O89)*1))</f>
        <v>0</v>
      </c>
      <c r="I492" s="1" t="s">
        <v>688</v>
      </c>
      <c r="J492" s="1" t="s">
        <v>62</v>
      </c>
      <c r="L492" s="1">
        <v>9.0</v>
      </c>
      <c r="M492" s="1">
        <v>9.25</v>
      </c>
      <c r="N492" s="1">
        <v>9.0</v>
      </c>
      <c r="O492" s="1">
        <v>8.75</v>
      </c>
      <c r="P492" s="1">
        <v>8.5</v>
      </c>
      <c r="Q492" s="1">
        <v>8.25</v>
      </c>
      <c r="R492" s="1">
        <f>IF(INDEX(M492:Q492,0,'Order_Form'!AE2)&gt;0,INDEX(M492:Q492,0,'Order_Form'!AE2),L492)</f>
        <v>9.25</v>
      </c>
      <c r="S492" s="1">
        <f>R492*H492</f>
        <v>0</v>
      </c>
    </row>
    <row r="493" spans="1:1025">
      <c r="A493" s="1" t="s">
        <v>127</v>
      </c>
      <c r="B493" s="1" t="s">
        <v>998</v>
      </c>
      <c r="C493" s="1" t="s">
        <v>137</v>
      </c>
      <c r="D493" s="1">
        <v>0.0</v>
      </c>
      <c r="E493" s="1" t="s">
        <v>1181</v>
      </c>
      <c r="F493" s="1">
        <v>6084</v>
      </c>
      <c r="H493" s="1">
        <f>SUM((SUM('Order_Form'!J89)*1))</f>
        <v>0</v>
      </c>
      <c r="I493" s="1" t="s">
        <v>692</v>
      </c>
      <c r="L493" s="1">
        <v>9.0</v>
      </c>
      <c r="M493" s="1">
        <v>9.25</v>
      </c>
      <c r="N493" s="1">
        <v>9.0</v>
      </c>
      <c r="O493" s="1">
        <v>8.75</v>
      </c>
      <c r="P493" s="1">
        <v>8.5</v>
      </c>
      <c r="Q493" s="1">
        <v>8.25</v>
      </c>
      <c r="R493" s="1">
        <f>IF(INDEX(M493:Q493,0,'Order_Form'!AE2)&gt;0,INDEX(M493:Q493,0,'Order_Form'!AE2),L493)</f>
        <v>9.25</v>
      </c>
      <c r="S493" s="1">
        <f>R493*H493</f>
        <v>0</v>
      </c>
    </row>
    <row r="494" spans="1:1025">
      <c r="A494" s="1" t="s">
        <v>127</v>
      </c>
      <c r="B494" s="1" t="s">
        <v>998</v>
      </c>
      <c r="C494" s="1" t="s">
        <v>138</v>
      </c>
      <c r="D494" s="1">
        <v>0.0</v>
      </c>
      <c r="E494" s="1" t="s">
        <v>1182</v>
      </c>
      <c r="F494" s="1">
        <v>6755</v>
      </c>
      <c r="G494" s="1">
        <v>6754</v>
      </c>
      <c r="H494" s="1">
        <f>SUM((SUM('Order_Form'!L90)*1))</f>
        <v>0</v>
      </c>
      <c r="I494" s="1" t="s">
        <v>688</v>
      </c>
      <c r="J494" s="1" t="s">
        <v>59</v>
      </c>
      <c r="L494" s="1">
        <v>5.75</v>
      </c>
      <c r="M494" s="1">
        <v>6.0</v>
      </c>
      <c r="N494" s="1">
        <v>5.75</v>
      </c>
      <c r="O494" s="1">
        <v>5.5</v>
      </c>
      <c r="P494" s="1">
        <v>5.25</v>
      </c>
      <c r="Q494" s="1">
        <v>5.0</v>
      </c>
      <c r="R494" s="1">
        <f>IF(INDEX(M494:Q494,0,'Order_Form'!AE2)&gt;0,INDEX(M494:Q494,0,'Order_Form'!AE2),L494)</f>
        <v>6</v>
      </c>
      <c r="S494" s="1">
        <f>R494*H494</f>
        <v>0</v>
      </c>
    </row>
    <row r="495" spans="1:1025">
      <c r="A495" s="1" t="s">
        <v>127</v>
      </c>
      <c r="B495" s="1" t="s">
        <v>998</v>
      </c>
      <c r="C495" s="1" t="s">
        <v>138</v>
      </c>
      <c r="D495" s="1">
        <v>7.0</v>
      </c>
      <c r="E495" s="1" t="s">
        <v>1183</v>
      </c>
      <c r="F495" s="1">
        <v>6757</v>
      </c>
      <c r="G495" s="1">
        <v>6754</v>
      </c>
      <c r="H495" s="1">
        <f>SUM((SUM('Order_Form'!O90)*1))</f>
        <v>0</v>
      </c>
      <c r="I495" s="1" t="s">
        <v>688</v>
      </c>
      <c r="J495" s="1" t="s">
        <v>62</v>
      </c>
      <c r="L495" s="1">
        <v>5.75</v>
      </c>
      <c r="M495" s="1">
        <v>6.0</v>
      </c>
      <c r="N495" s="1">
        <v>5.75</v>
      </c>
      <c r="O495" s="1">
        <v>5.5</v>
      </c>
      <c r="P495" s="1">
        <v>5.25</v>
      </c>
      <c r="Q495" s="1">
        <v>5.0</v>
      </c>
      <c r="R495" s="1">
        <f>IF(INDEX(M495:Q495,0,'Order_Form'!AE2)&gt;0,INDEX(M495:Q495,0,'Order_Form'!AE2),L495)</f>
        <v>6</v>
      </c>
      <c r="S495" s="1">
        <f>R495*H495</f>
        <v>0</v>
      </c>
    </row>
    <row r="496" spans="1:1025">
      <c r="A496" s="1" t="s">
        <v>127</v>
      </c>
      <c r="B496" s="1" t="s">
        <v>998</v>
      </c>
      <c r="C496" s="1" t="s">
        <v>138</v>
      </c>
      <c r="D496" s="1">
        <v>103.0</v>
      </c>
      <c r="E496" s="1" t="s">
        <v>1184</v>
      </c>
      <c r="F496" s="1">
        <v>6758</v>
      </c>
      <c r="G496" s="1">
        <v>6754</v>
      </c>
      <c r="H496" s="1">
        <f>SUM((SUM('Order_Form'!P90)*1))</f>
        <v>0</v>
      </c>
      <c r="I496" s="1" t="s">
        <v>688</v>
      </c>
      <c r="J496" s="1" t="s">
        <v>110</v>
      </c>
      <c r="L496" s="1">
        <v>5.75</v>
      </c>
      <c r="M496" s="1">
        <v>6.0</v>
      </c>
      <c r="N496" s="1">
        <v>5.75</v>
      </c>
      <c r="O496" s="1">
        <v>5.5</v>
      </c>
      <c r="P496" s="1">
        <v>5.25</v>
      </c>
      <c r="Q496" s="1">
        <v>5.0</v>
      </c>
      <c r="R496" s="1">
        <f>IF(INDEX(M496:Q496,0,'Order_Form'!AE2)&gt;0,INDEX(M496:Q496,0,'Order_Form'!AE2),L496)</f>
        <v>6</v>
      </c>
      <c r="S496" s="1">
        <f>R496*H496</f>
        <v>0</v>
      </c>
    </row>
    <row r="497" spans="1:1025">
      <c r="A497" s="1" t="s">
        <v>127</v>
      </c>
      <c r="B497" s="1" t="s">
        <v>998</v>
      </c>
      <c r="C497" s="1" t="s">
        <v>138</v>
      </c>
      <c r="D497" s="1">
        <v>806.0</v>
      </c>
      <c r="E497" s="1" t="s">
        <v>1185</v>
      </c>
      <c r="F497" s="1">
        <v>6759</v>
      </c>
      <c r="G497" s="1">
        <v>6754</v>
      </c>
      <c r="H497" s="1">
        <f>SUM((SUM('Order_Form'!Q90)*1))</f>
        <v>0</v>
      </c>
      <c r="I497" s="1" t="s">
        <v>688</v>
      </c>
      <c r="J497" s="1" t="s">
        <v>111</v>
      </c>
      <c r="L497" s="1">
        <v>5.75</v>
      </c>
      <c r="M497" s="1">
        <v>6.0</v>
      </c>
      <c r="N497" s="1">
        <v>5.75</v>
      </c>
      <c r="O497" s="1">
        <v>5.5</v>
      </c>
      <c r="P497" s="1">
        <v>5.25</v>
      </c>
      <c r="Q497" s="1">
        <v>5.0</v>
      </c>
      <c r="R497" s="1">
        <f>IF(INDEX(M497:Q497,0,'Order_Form'!AE2)&gt;0,INDEX(M497:Q497,0,'Order_Form'!AE2),L497)</f>
        <v>6</v>
      </c>
      <c r="S497" s="1">
        <f>R497*H497</f>
        <v>0</v>
      </c>
    </row>
    <row r="498" spans="1:1025">
      <c r="A498" s="1" t="s">
        <v>127</v>
      </c>
      <c r="B498" s="1" t="s">
        <v>998</v>
      </c>
      <c r="C498" s="1" t="s">
        <v>138</v>
      </c>
      <c r="D498" s="1">
        <v>320.0</v>
      </c>
      <c r="E498" s="1" t="s">
        <v>1186</v>
      </c>
      <c r="F498" s="1">
        <v>6760</v>
      </c>
      <c r="G498" s="1">
        <v>6754</v>
      </c>
      <c r="H498" s="1">
        <f>SUM((SUM('Order_Form'!R90)*1))</f>
        <v>0</v>
      </c>
      <c r="I498" s="1" t="s">
        <v>688</v>
      </c>
      <c r="J498" s="1" t="s">
        <v>112</v>
      </c>
      <c r="L498" s="1">
        <v>5.75</v>
      </c>
      <c r="M498" s="1">
        <v>6.0</v>
      </c>
      <c r="N498" s="1">
        <v>5.75</v>
      </c>
      <c r="O498" s="1">
        <v>5.5</v>
      </c>
      <c r="P498" s="1">
        <v>5.25</v>
      </c>
      <c r="Q498" s="1">
        <v>5.0</v>
      </c>
      <c r="R498" s="1">
        <f>IF(INDEX(M498:Q498,0,'Order_Form'!AE2)&gt;0,INDEX(M498:Q498,0,'Order_Form'!AE2),L498)</f>
        <v>6</v>
      </c>
      <c r="S498" s="1">
        <f>R498*H498</f>
        <v>0</v>
      </c>
    </row>
    <row r="499" spans="1:1025">
      <c r="A499" s="1" t="s">
        <v>127</v>
      </c>
      <c r="B499" s="1" t="s">
        <v>998</v>
      </c>
      <c r="C499" s="1" t="s">
        <v>138</v>
      </c>
      <c r="D499" s="1">
        <v>170.0</v>
      </c>
      <c r="E499" s="1" t="s">
        <v>1187</v>
      </c>
      <c r="F499" s="1">
        <v>16477</v>
      </c>
      <c r="G499" s="1">
        <v>6754</v>
      </c>
      <c r="H499" s="1">
        <f>SUM((SUM('Order_Form'!N90)*1))</f>
        <v>0</v>
      </c>
      <c r="I499" s="1" t="s">
        <v>688</v>
      </c>
      <c r="J499" s="1" t="s">
        <v>61</v>
      </c>
      <c r="L499" s="1">
        <v>5.75</v>
      </c>
      <c r="M499" s="1">
        <v>6.0</v>
      </c>
      <c r="N499" s="1">
        <v>5.75</v>
      </c>
      <c r="O499" s="1">
        <v>5.5</v>
      </c>
      <c r="P499" s="1">
        <v>5.25</v>
      </c>
      <c r="Q499" s="1">
        <v>5.0</v>
      </c>
      <c r="R499" s="1">
        <f>IF(INDEX(M499:Q499,0,'Order_Form'!AE2)&gt;0,INDEX(M499:Q499,0,'Order_Form'!AE2),L499)</f>
        <v>6</v>
      </c>
      <c r="S499" s="1">
        <f>R499*H499</f>
        <v>0</v>
      </c>
    </row>
    <row r="500" spans="1:1025">
      <c r="A500" s="1" t="s">
        <v>127</v>
      </c>
      <c r="B500" s="1" t="s">
        <v>998</v>
      </c>
      <c r="C500" s="1" t="s">
        <v>138</v>
      </c>
      <c r="D500" s="1">
        <v>0.0</v>
      </c>
      <c r="E500" s="1" t="s">
        <v>1188</v>
      </c>
      <c r="F500" s="1">
        <v>16478</v>
      </c>
      <c r="G500" s="1">
        <v>6754</v>
      </c>
      <c r="H500" s="1">
        <f>SUM((SUM('Order_Form'!M90)*1))</f>
        <v>0</v>
      </c>
      <c r="I500" s="1" t="s">
        <v>688</v>
      </c>
      <c r="J500" s="1" t="s">
        <v>60</v>
      </c>
      <c r="L500" s="1">
        <v>5.75</v>
      </c>
      <c r="M500" s="1">
        <v>6.0</v>
      </c>
      <c r="N500" s="1">
        <v>5.75</v>
      </c>
      <c r="O500" s="1">
        <v>5.5</v>
      </c>
      <c r="P500" s="1">
        <v>5.25</v>
      </c>
      <c r="Q500" s="1">
        <v>5.0</v>
      </c>
      <c r="R500" s="1">
        <f>IF(INDEX(M500:Q500,0,'Order_Form'!AE2)&gt;0,INDEX(M500:Q500,0,'Order_Form'!AE2),L500)</f>
        <v>6</v>
      </c>
      <c r="S500" s="1">
        <f>R500*H500</f>
        <v>0</v>
      </c>
    </row>
    <row r="501" spans="1:1025">
      <c r="A501" s="1" t="s">
        <v>127</v>
      </c>
      <c r="B501" s="1" t="s">
        <v>998</v>
      </c>
      <c r="C501" s="1" t="s">
        <v>138</v>
      </c>
      <c r="D501" s="1">
        <v>0.0</v>
      </c>
      <c r="E501" s="1" t="s">
        <v>1189</v>
      </c>
      <c r="F501" s="1">
        <v>6754</v>
      </c>
      <c r="H501" s="1">
        <f>SUM((SUM('Order_Form'!J90)*1))</f>
        <v>0</v>
      </c>
      <c r="I501" s="1" t="s">
        <v>692</v>
      </c>
      <c r="L501" s="1">
        <v>5.75</v>
      </c>
      <c r="M501" s="1">
        <v>6.0</v>
      </c>
      <c r="N501" s="1">
        <v>5.75</v>
      </c>
      <c r="O501" s="1">
        <v>5.5</v>
      </c>
      <c r="P501" s="1">
        <v>5.25</v>
      </c>
      <c r="Q501" s="1">
        <v>5.0</v>
      </c>
      <c r="R501" s="1">
        <f>IF(INDEX(M501:Q501,0,'Order_Form'!AE2)&gt;0,INDEX(M501:Q501,0,'Order_Form'!AE2),L501)</f>
        <v>6</v>
      </c>
      <c r="S501" s="1">
        <f>R501*H501</f>
        <v>0</v>
      </c>
    </row>
    <row r="502" spans="1:1025">
      <c r="A502" s="1" t="s">
        <v>139</v>
      </c>
      <c r="B502" s="1" t="s">
        <v>998</v>
      </c>
      <c r="C502" s="1" t="s">
        <v>140</v>
      </c>
      <c r="D502" s="1">
        <v>701.0</v>
      </c>
      <c r="E502" s="1" t="s">
        <v>1190</v>
      </c>
      <c r="F502" s="1">
        <v>15381</v>
      </c>
      <c r="G502" s="1">
        <v>15380</v>
      </c>
      <c r="H502" s="1">
        <f>SUM((SUM('Order_Form'!O93)*1))</f>
        <v>0</v>
      </c>
      <c r="I502" s="1" t="s">
        <v>688</v>
      </c>
      <c r="J502" s="1" t="s">
        <v>62</v>
      </c>
      <c r="L502" s="1">
        <v>7.5</v>
      </c>
      <c r="M502" s="1">
        <v>7.75</v>
      </c>
      <c r="N502" s="1">
        <v>7.5</v>
      </c>
      <c r="O502" s="1">
        <v>7.25</v>
      </c>
      <c r="P502" s="1">
        <v>7.0</v>
      </c>
      <c r="Q502" s="1">
        <v>6.75</v>
      </c>
      <c r="R502" s="1">
        <f>IF(INDEX(M502:Q502,0,'Order_Form'!AE2)&gt;0,INDEX(M502:Q502,0,'Order_Form'!AE2),L502)</f>
        <v>7.75</v>
      </c>
      <c r="S502" s="1">
        <f>R502*H502</f>
        <v>0</v>
      </c>
    </row>
    <row r="503" spans="1:1025">
      <c r="A503" s="1" t="s">
        <v>139</v>
      </c>
      <c r="B503" s="1" t="s">
        <v>998</v>
      </c>
      <c r="C503" s="1" t="s">
        <v>140</v>
      </c>
      <c r="D503" s="1">
        <v>489.0</v>
      </c>
      <c r="E503" s="1" t="s">
        <v>1191</v>
      </c>
      <c r="F503" s="1">
        <v>15382</v>
      </c>
      <c r="G503" s="1">
        <v>15380</v>
      </c>
      <c r="H503" s="1">
        <f>SUM((SUM('Order_Form'!P93)*1))</f>
        <v>0</v>
      </c>
      <c r="I503" s="1" t="s">
        <v>688</v>
      </c>
      <c r="J503" s="1" t="s">
        <v>110</v>
      </c>
      <c r="L503" s="1">
        <v>7.5</v>
      </c>
      <c r="M503" s="1">
        <v>7.75</v>
      </c>
      <c r="N503" s="1">
        <v>7.5</v>
      </c>
      <c r="O503" s="1">
        <v>7.25</v>
      </c>
      <c r="P503" s="1">
        <v>7.0</v>
      </c>
      <c r="Q503" s="1">
        <v>6.75</v>
      </c>
      <c r="R503" s="1">
        <f>IF(INDEX(M503:Q503,0,'Order_Form'!AE2)&gt;0,INDEX(M503:Q503,0,'Order_Form'!AE2),L503)</f>
        <v>7.75</v>
      </c>
      <c r="S503" s="1">
        <f>R503*H503</f>
        <v>0</v>
      </c>
    </row>
    <row r="504" spans="1:1025">
      <c r="A504" s="1" t="s">
        <v>139</v>
      </c>
      <c r="B504" s="1" t="s">
        <v>998</v>
      </c>
      <c r="C504" s="1" t="s">
        <v>140</v>
      </c>
      <c r="D504" s="1">
        <v>1173.0</v>
      </c>
      <c r="E504" s="1" t="s">
        <v>1192</v>
      </c>
      <c r="F504" s="1">
        <v>15383</v>
      </c>
      <c r="G504" s="1">
        <v>15380</v>
      </c>
      <c r="H504" s="1">
        <f>SUM((SUM('Order_Form'!Q93)*1))</f>
        <v>0</v>
      </c>
      <c r="I504" s="1" t="s">
        <v>688</v>
      </c>
      <c r="J504" s="1" t="s">
        <v>111</v>
      </c>
      <c r="L504" s="1">
        <v>7.5</v>
      </c>
      <c r="M504" s="1">
        <v>7.75</v>
      </c>
      <c r="N504" s="1">
        <v>7.5</v>
      </c>
      <c r="O504" s="1">
        <v>7.25</v>
      </c>
      <c r="P504" s="1">
        <v>7.0</v>
      </c>
      <c r="Q504" s="1">
        <v>6.75</v>
      </c>
      <c r="R504" s="1">
        <f>IF(INDEX(M504:Q504,0,'Order_Form'!AE2)&gt;0,INDEX(M504:Q504,0,'Order_Form'!AE2),L504)</f>
        <v>7.75</v>
      </c>
      <c r="S504" s="1">
        <f>R504*H504</f>
        <v>0</v>
      </c>
    </row>
    <row r="505" spans="1:1025">
      <c r="A505" s="1" t="s">
        <v>139</v>
      </c>
      <c r="B505" s="1" t="s">
        <v>998</v>
      </c>
      <c r="C505" s="1" t="s">
        <v>140</v>
      </c>
      <c r="D505" s="1">
        <v>889.0</v>
      </c>
      <c r="E505" s="1" t="s">
        <v>1193</v>
      </c>
      <c r="F505" s="1">
        <v>15384</v>
      </c>
      <c r="G505" s="1">
        <v>15380</v>
      </c>
      <c r="H505" s="1">
        <f>SUM((SUM('Order_Form'!R93)*1))</f>
        <v>0</v>
      </c>
      <c r="I505" s="1" t="s">
        <v>688</v>
      </c>
      <c r="J505" s="1" t="s">
        <v>112</v>
      </c>
      <c r="L505" s="1">
        <v>7.5</v>
      </c>
      <c r="M505" s="1">
        <v>7.75</v>
      </c>
      <c r="N505" s="1">
        <v>7.5</v>
      </c>
      <c r="O505" s="1">
        <v>7.25</v>
      </c>
      <c r="P505" s="1">
        <v>7.0</v>
      </c>
      <c r="Q505" s="1">
        <v>6.75</v>
      </c>
      <c r="R505" s="1">
        <f>IF(INDEX(M505:Q505,0,'Order_Form'!AE2)&gt;0,INDEX(M505:Q505,0,'Order_Form'!AE2),L505)</f>
        <v>7.75</v>
      </c>
      <c r="S505" s="1">
        <f>R505*H505</f>
        <v>0</v>
      </c>
    </row>
    <row r="506" spans="1:1025">
      <c r="A506" s="1" t="s">
        <v>139</v>
      </c>
      <c r="B506" s="1" t="s">
        <v>998</v>
      </c>
      <c r="C506" s="1" t="s">
        <v>140</v>
      </c>
      <c r="D506" s="1">
        <v>0.0</v>
      </c>
      <c r="E506" s="1" t="s">
        <v>1194</v>
      </c>
      <c r="F506" s="1">
        <v>16105</v>
      </c>
      <c r="G506" s="1">
        <v>15380</v>
      </c>
      <c r="H506" s="1">
        <f>SUM((SUM('Order_Form'!K93)*1))</f>
        <v>0</v>
      </c>
      <c r="I506" s="1" t="s">
        <v>688</v>
      </c>
      <c r="J506" s="1" t="s">
        <v>58</v>
      </c>
      <c r="L506" s="1">
        <v>7.5</v>
      </c>
      <c r="M506" s="1">
        <v>7.75</v>
      </c>
      <c r="N506" s="1">
        <v>7.5</v>
      </c>
      <c r="O506" s="1">
        <v>7.25</v>
      </c>
      <c r="P506" s="1">
        <v>7.0</v>
      </c>
      <c r="Q506" s="1">
        <v>6.75</v>
      </c>
      <c r="R506" s="1">
        <f>IF(INDEX(M506:Q506,0,'Order_Form'!AE2)&gt;0,INDEX(M506:Q506,0,'Order_Form'!AE2),L506)</f>
        <v>7.75</v>
      </c>
      <c r="S506" s="1">
        <f>R506*H506</f>
        <v>0</v>
      </c>
    </row>
    <row r="507" spans="1:1025">
      <c r="A507" s="1" t="s">
        <v>139</v>
      </c>
      <c r="B507" s="1" t="s">
        <v>998</v>
      </c>
      <c r="C507" s="1" t="s">
        <v>140</v>
      </c>
      <c r="D507" s="1">
        <v>297.0</v>
      </c>
      <c r="E507" s="1" t="s">
        <v>1195</v>
      </c>
      <c r="F507" s="1">
        <v>16106</v>
      </c>
      <c r="G507" s="1">
        <v>15380</v>
      </c>
      <c r="H507" s="1">
        <f>SUM((SUM('Order_Form'!L93)*1))</f>
        <v>0</v>
      </c>
      <c r="I507" s="1" t="s">
        <v>688</v>
      </c>
      <c r="J507" s="1" t="s">
        <v>59</v>
      </c>
      <c r="L507" s="1">
        <v>7.5</v>
      </c>
      <c r="M507" s="1">
        <v>7.75</v>
      </c>
      <c r="N507" s="1">
        <v>7.5</v>
      </c>
      <c r="O507" s="1">
        <v>7.25</v>
      </c>
      <c r="P507" s="1">
        <v>7.0</v>
      </c>
      <c r="Q507" s="1">
        <v>6.75</v>
      </c>
      <c r="R507" s="1">
        <f>IF(INDEX(M507:Q507,0,'Order_Form'!AE2)&gt;0,INDEX(M507:Q507,0,'Order_Form'!AE2),L507)</f>
        <v>7.75</v>
      </c>
      <c r="S507" s="1">
        <f>R507*H507</f>
        <v>0</v>
      </c>
    </row>
    <row r="508" spans="1:1025">
      <c r="A508" s="1" t="s">
        <v>139</v>
      </c>
      <c r="B508" s="1" t="s">
        <v>998</v>
      </c>
      <c r="C508" s="1" t="s">
        <v>140</v>
      </c>
      <c r="D508" s="1">
        <v>309.0</v>
      </c>
      <c r="E508" s="1" t="s">
        <v>1196</v>
      </c>
      <c r="F508" s="1">
        <v>16601</v>
      </c>
      <c r="G508" s="1">
        <v>15380</v>
      </c>
      <c r="H508" s="1">
        <f>SUM((SUM('Order_Form'!N93)*1))</f>
        <v>0</v>
      </c>
      <c r="I508" s="1" t="s">
        <v>688</v>
      </c>
      <c r="J508" s="1" t="s">
        <v>61</v>
      </c>
      <c r="L508" s="1">
        <v>7.5</v>
      </c>
      <c r="M508" s="1">
        <v>7.75</v>
      </c>
      <c r="N508" s="1">
        <v>7.5</v>
      </c>
      <c r="O508" s="1">
        <v>7.25</v>
      </c>
      <c r="P508" s="1">
        <v>7.0</v>
      </c>
      <c r="Q508" s="1">
        <v>6.75</v>
      </c>
      <c r="R508" s="1">
        <f>IF(INDEX(M508:Q508,0,'Order_Form'!AE2)&gt;0,INDEX(M508:Q508,0,'Order_Form'!AE2),L508)</f>
        <v>7.75</v>
      </c>
      <c r="S508" s="1">
        <f>R508*H508</f>
        <v>0</v>
      </c>
    </row>
    <row r="509" spans="1:1025">
      <c r="A509" s="1" t="s">
        <v>139</v>
      </c>
      <c r="B509" s="1" t="s">
        <v>998</v>
      </c>
      <c r="C509" s="1" t="s">
        <v>140</v>
      </c>
      <c r="D509" s="1">
        <v>735.0</v>
      </c>
      <c r="E509" s="1" t="s">
        <v>1197</v>
      </c>
      <c r="F509" s="1">
        <v>16602</v>
      </c>
      <c r="G509" s="1">
        <v>15380</v>
      </c>
      <c r="H509" s="1">
        <f>SUM((SUM('Order_Form'!M93)*1))</f>
        <v>0</v>
      </c>
      <c r="I509" s="1" t="s">
        <v>688</v>
      </c>
      <c r="J509" s="1" t="s">
        <v>60</v>
      </c>
      <c r="L509" s="1">
        <v>7.5</v>
      </c>
      <c r="M509" s="1">
        <v>7.75</v>
      </c>
      <c r="N509" s="1">
        <v>7.5</v>
      </c>
      <c r="O509" s="1">
        <v>7.25</v>
      </c>
      <c r="P509" s="1">
        <v>7.0</v>
      </c>
      <c r="Q509" s="1">
        <v>6.75</v>
      </c>
      <c r="R509" s="1">
        <f>IF(INDEX(M509:Q509,0,'Order_Form'!AE2)&gt;0,INDEX(M509:Q509,0,'Order_Form'!AE2),L509)</f>
        <v>7.75</v>
      </c>
      <c r="S509" s="1">
        <f>R509*H509</f>
        <v>0</v>
      </c>
    </row>
    <row r="510" spans="1:1025">
      <c r="A510" s="1" t="s">
        <v>139</v>
      </c>
      <c r="B510" s="1" t="s">
        <v>998</v>
      </c>
      <c r="C510" s="1" t="s">
        <v>140</v>
      </c>
      <c r="D510" s="1">
        <v>0.0</v>
      </c>
      <c r="E510" s="1" t="s">
        <v>1198</v>
      </c>
      <c r="F510" s="1">
        <v>15380</v>
      </c>
      <c r="H510" s="1">
        <f>SUM((SUM('Order_Form'!J93)*1))</f>
        <v>0</v>
      </c>
      <c r="I510" s="1" t="s">
        <v>692</v>
      </c>
      <c r="L510" s="1">
        <v>7.5</v>
      </c>
      <c r="M510" s="1">
        <v>7.75</v>
      </c>
      <c r="N510" s="1">
        <v>7.5</v>
      </c>
      <c r="O510" s="1">
        <v>7.25</v>
      </c>
      <c r="P510" s="1">
        <v>7.0</v>
      </c>
      <c r="Q510" s="1">
        <v>6.75</v>
      </c>
      <c r="R510" s="1">
        <f>IF(INDEX(M510:Q510,0,'Order_Form'!AE2)&gt;0,INDEX(M510:Q510,0,'Order_Form'!AE2),L510)</f>
        <v>7.75</v>
      </c>
      <c r="S510" s="1">
        <f>R510*H510</f>
        <v>0</v>
      </c>
    </row>
    <row r="511" spans="1:1025">
      <c r="A511" s="1" t="s">
        <v>141</v>
      </c>
      <c r="B511" s="1" t="s">
        <v>686</v>
      </c>
      <c r="C511" s="1" t="s">
        <v>142</v>
      </c>
      <c r="D511" s="1">
        <v>453.0</v>
      </c>
      <c r="E511" s="1" t="s">
        <v>1199</v>
      </c>
      <c r="F511" s="1">
        <v>5495</v>
      </c>
      <c r="G511" s="1">
        <v>5494</v>
      </c>
      <c r="H511" s="1">
        <f>SUM((SUM('Order_Form'!O96)*1))</f>
        <v>0</v>
      </c>
      <c r="I511" s="1" t="s">
        <v>688</v>
      </c>
      <c r="J511" s="1" t="s">
        <v>62</v>
      </c>
      <c r="L511" s="1">
        <v>7.5</v>
      </c>
      <c r="M511" s="1">
        <v>7.75</v>
      </c>
      <c r="N511" s="1">
        <v>7.5</v>
      </c>
      <c r="O511" s="1">
        <v>7.25</v>
      </c>
      <c r="P511" s="1">
        <v>7.0</v>
      </c>
      <c r="Q511" s="1">
        <v>6.75</v>
      </c>
      <c r="R511" s="1">
        <f>IF(INDEX(M511:Q511,0,'Order_Form'!AE2)&gt;0,INDEX(M511:Q511,0,'Order_Form'!AE2),L511)</f>
        <v>7.75</v>
      </c>
      <c r="S511" s="1">
        <f>R511*H511</f>
        <v>0</v>
      </c>
    </row>
    <row r="512" spans="1:1025">
      <c r="A512" s="1" t="s">
        <v>141</v>
      </c>
      <c r="B512" s="1" t="s">
        <v>686</v>
      </c>
      <c r="C512" s="1" t="s">
        <v>142</v>
      </c>
      <c r="D512" s="1">
        <v>300.0</v>
      </c>
      <c r="E512" s="1" t="s">
        <v>1200</v>
      </c>
      <c r="F512" s="1">
        <v>5496</v>
      </c>
      <c r="G512" s="1">
        <v>5494</v>
      </c>
      <c r="H512" s="1">
        <f>SUM((SUM('Order_Form'!P96)*1))</f>
        <v>0</v>
      </c>
      <c r="I512" s="1" t="s">
        <v>688</v>
      </c>
      <c r="J512" s="1" t="s">
        <v>63</v>
      </c>
      <c r="L512" s="1">
        <v>7.5</v>
      </c>
      <c r="M512" s="1">
        <v>7.75</v>
      </c>
      <c r="N512" s="1">
        <v>7.5</v>
      </c>
      <c r="O512" s="1">
        <v>7.25</v>
      </c>
      <c r="P512" s="1">
        <v>7.0</v>
      </c>
      <c r="Q512" s="1">
        <v>6.75</v>
      </c>
      <c r="R512" s="1">
        <f>IF(INDEX(M512:Q512,0,'Order_Form'!AE2)&gt;0,INDEX(M512:Q512,0,'Order_Form'!AE2),L512)</f>
        <v>7.75</v>
      </c>
      <c r="S512" s="1">
        <f>R512*H512</f>
        <v>0</v>
      </c>
    </row>
    <row r="513" spans="1:1025">
      <c r="A513" s="1" t="s">
        <v>141</v>
      </c>
      <c r="B513" s="1" t="s">
        <v>686</v>
      </c>
      <c r="C513" s="1" t="s">
        <v>142</v>
      </c>
      <c r="D513" s="1">
        <v>1826.0</v>
      </c>
      <c r="E513" s="1" t="s">
        <v>1201</v>
      </c>
      <c r="F513" s="1">
        <v>5497</v>
      </c>
      <c r="G513" s="1">
        <v>5494</v>
      </c>
      <c r="H513" s="1">
        <f>SUM((SUM('Order_Form'!Q96)*1))</f>
        <v>0</v>
      </c>
      <c r="I513" s="1" t="s">
        <v>688</v>
      </c>
      <c r="J513" s="1" t="s">
        <v>64</v>
      </c>
      <c r="L513" s="1">
        <v>7.5</v>
      </c>
      <c r="M513" s="1">
        <v>7.75</v>
      </c>
      <c r="N513" s="1">
        <v>7.5</v>
      </c>
      <c r="O513" s="1">
        <v>7.25</v>
      </c>
      <c r="P513" s="1">
        <v>7.0</v>
      </c>
      <c r="Q513" s="1">
        <v>6.75</v>
      </c>
      <c r="R513" s="1">
        <f>IF(INDEX(M513:Q513,0,'Order_Form'!AE2)&gt;0,INDEX(M513:Q513,0,'Order_Form'!AE2),L513)</f>
        <v>7.75</v>
      </c>
      <c r="S513" s="1">
        <f>R513*H513</f>
        <v>0</v>
      </c>
    </row>
    <row r="514" spans="1:1025">
      <c r="A514" s="1" t="s">
        <v>141</v>
      </c>
      <c r="B514" s="1" t="s">
        <v>686</v>
      </c>
      <c r="C514" s="1" t="s">
        <v>142</v>
      </c>
      <c r="D514" s="1">
        <v>1.0</v>
      </c>
      <c r="E514" s="1" t="s">
        <v>1202</v>
      </c>
      <c r="F514" s="1">
        <v>6314</v>
      </c>
      <c r="G514" s="1">
        <v>5494</v>
      </c>
      <c r="H514" s="1">
        <f>SUM((SUM('Order_Form'!L96)*1))</f>
        <v>0</v>
      </c>
      <c r="I514" s="1" t="s">
        <v>688</v>
      </c>
      <c r="J514" s="1" t="s">
        <v>59</v>
      </c>
      <c r="L514" s="1">
        <v>7.5</v>
      </c>
      <c r="M514" s="1">
        <v>7.75</v>
      </c>
      <c r="N514" s="1">
        <v>7.5</v>
      </c>
      <c r="O514" s="1">
        <v>7.25</v>
      </c>
      <c r="P514" s="1">
        <v>7.0</v>
      </c>
      <c r="Q514" s="1">
        <v>6.75</v>
      </c>
      <c r="R514" s="1">
        <f>IF(INDEX(M514:Q514,0,'Order_Form'!AE2)&gt;0,INDEX(M514:Q514,0,'Order_Form'!AE2),L514)</f>
        <v>7.75</v>
      </c>
      <c r="S514" s="1">
        <f>R514*H514</f>
        <v>0</v>
      </c>
    </row>
    <row r="515" spans="1:1025">
      <c r="A515" s="1" t="s">
        <v>141</v>
      </c>
      <c r="B515" s="1" t="s">
        <v>686</v>
      </c>
      <c r="C515" s="1" t="s">
        <v>142</v>
      </c>
      <c r="D515" s="1">
        <v>448.0</v>
      </c>
      <c r="E515" s="1" t="s">
        <v>1203</v>
      </c>
      <c r="F515" s="1">
        <v>16679</v>
      </c>
      <c r="G515" s="1">
        <v>5494</v>
      </c>
      <c r="H515" s="1">
        <f>SUM((SUM('Order_Form'!N96)*1))</f>
        <v>0</v>
      </c>
      <c r="I515" s="1" t="s">
        <v>688</v>
      </c>
      <c r="J515" s="1" t="s">
        <v>61</v>
      </c>
      <c r="L515" s="1">
        <v>7.5</v>
      </c>
      <c r="M515" s="1">
        <v>7.75</v>
      </c>
      <c r="N515" s="1">
        <v>7.5</v>
      </c>
      <c r="O515" s="1">
        <v>7.25</v>
      </c>
      <c r="P515" s="1">
        <v>7.0</v>
      </c>
      <c r="Q515" s="1">
        <v>6.75</v>
      </c>
      <c r="R515" s="1">
        <f>IF(INDEX(M515:Q515,0,'Order_Form'!AE2)&gt;0,INDEX(M515:Q515,0,'Order_Form'!AE2),L515)</f>
        <v>7.75</v>
      </c>
      <c r="S515" s="1">
        <f>R515*H515</f>
        <v>0</v>
      </c>
    </row>
    <row r="516" spans="1:1025">
      <c r="A516" s="1" t="s">
        <v>141</v>
      </c>
      <c r="B516" s="1" t="s">
        <v>686</v>
      </c>
      <c r="C516" s="1" t="s">
        <v>142</v>
      </c>
      <c r="D516" s="1">
        <v>531.0</v>
      </c>
      <c r="E516" s="1" t="s">
        <v>1204</v>
      </c>
      <c r="F516" s="1">
        <v>16680</v>
      </c>
      <c r="G516" s="1">
        <v>5494</v>
      </c>
      <c r="H516" s="1">
        <f>SUM((SUM('Order_Form'!M96)*1))</f>
        <v>0</v>
      </c>
      <c r="I516" s="1" t="s">
        <v>688</v>
      </c>
      <c r="J516" s="1" t="s">
        <v>60</v>
      </c>
      <c r="L516" s="1">
        <v>7.5</v>
      </c>
      <c r="M516" s="1">
        <v>7.75</v>
      </c>
      <c r="N516" s="1">
        <v>7.5</v>
      </c>
      <c r="O516" s="1">
        <v>7.25</v>
      </c>
      <c r="P516" s="1">
        <v>7.0</v>
      </c>
      <c r="Q516" s="1">
        <v>6.75</v>
      </c>
      <c r="R516" s="1">
        <f>IF(INDEX(M516:Q516,0,'Order_Form'!AE2)&gt;0,INDEX(M516:Q516,0,'Order_Form'!AE2),L516)</f>
        <v>7.75</v>
      </c>
      <c r="S516" s="1">
        <f>R516*H516</f>
        <v>0</v>
      </c>
    </row>
    <row r="517" spans="1:1025">
      <c r="A517" s="1" t="s">
        <v>141</v>
      </c>
      <c r="B517" s="1" t="s">
        <v>686</v>
      </c>
      <c r="C517" s="1" t="s">
        <v>142</v>
      </c>
      <c r="D517" s="1">
        <v>0.0</v>
      </c>
      <c r="E517" s="1" t="s">
        <v>1205</v>
      </c>
      <c r="F517" s="1">
        <v>5494</v>
      </c>
      <c r="H517" s="1">
        <f>SUM((SUM('Order_Form'!J96)*1))</f>
        <v>0</v>
      </c>
      <c r="I517" s="1" t="s">
        <v>692</v>
      </c>
      <c r="L517" s="1">
        <v>7.5</v>
      </c>
      <c r="M517" s="1">
        <v>7.75</v>
      </c>
      <c r="N517" s="1">
        <v>7.5</v>
      </c>
      <c r="O517" s="1">
        <v>7.25</v>
      </c>
      <c r="P517" s="1">
        <v>7.0</v>
      </c>
      <c r="Q517" s="1">
        <v>6.75</v>
      </c>
      <c r="R517" s="1">
        <f>IF(INDEX(M517:Q517,0,'Order_Form'!AE2)&gt;0,INDEX(M517:Q517,0,'Order_Form'!AE2),L517)</f>
        <v>7.75</v>
      </c>
      <c r="S517" s="1">
        <f>R517*H517</f>
        <v>0</v>
      </c>
    </row>
    <row r="518" spans="1:1025">
      <c r="A518" s="1" t="s">
        <v>141</v>
      </c>
      <c r="B518" s="1" t="s">
        <v>686</v>
      </c>
      <c r="C518" s="1" t="s">
        <v>143</v>
      </c>
      <c r="D518" s="1">
        <v>0.0</v>
      </c>
      <c r="E518" s="1" t="s">
        <v>1206</v>
      </c>
      <c r="F518" s="1">
        <v>14178</v>
      </c>
      <c r="G518" s="1">
        <v>14177</v>
      </c>
      <c r="H518" s="1">
        <f>SUM((SUM('Order_Form'!O97)*1))</f>
        <v>0</v>
      </c>
      <c r="I518" s="1" t="s">
        <v>688</v>
      </c>
      <c r="J518" s="1" t="s">
        <v>62</v>
      </c>
      <c r="L518" s="1">
        <v>7.5</v>
      </c>
      <c r="M518" s="1">
        <v>7.75</v>
      </c>
      <c r="N518" s="1">
        <v>7.5</v>
      </c>
      <c r="O518" s="1">
        <v>7.25</v>
      </c>
      <c r="P518" s="1">
        <v>7.0</v>
      </c>
      <c r="Q518" s="1">
        <v>6.75</v>
      </c>
      <c r="R518" s="1">
        <f>IF(INDEX(M518:Q518,0,'Order_Form'!AE2)&gt;0,INDEX(M518:Q518,0,'Order_Form'!AE2),L518)</f>
        <v>7.75</v>
      </c>
      <c r="S518" s="1">
        <f>R518*H518</f>
        <v>0</v>
      </c>
    </row>
    <row r="519" spans="1:1025">
      <c r="A519" s="1" t="s">
        <v>141</v>
      </c>
      <c r="B519" s="1" t="s">
        <v>686</v>
      </c>
      <c r="C519" s="1" t="s">
        <v>143</v>
      </c>
      <c r="D519" s="1">
        <v>124.0</v>
      </c>
      <c r="E519" s="1" t="s">
        <v>1207</v>
      </c>
      <c r="F519" s="1">
        <v>14179</v>
      </c>
      <c r="G519" s="1">
        <v>14177</v>
      </c>
      <c r="H519" s="1">
        <f>SUM((SUM('Order_Form'!P97)*1))</f>
        <v>0</v>
      </c>
      <c r="I519" s="1" t="s">
        <v>688</v>
      </c>
      <c r="J519" s="1" t="s">
        <v>63</v>
      </c>
      <c r="L519" s="1">
        <v>7.5</v>
      </c>
      <c r="M519" s="1">
        <v>7.75</v>
      </c>
      <c r="N519" s="1">
        <v>7.5</v>
      </c>
      <c r="O519" s="1">
        <v>7.25</v>
      </c>
      <c r="P519" s="1">
        <v>7.0</v>
      </c>
      <c r="Q519" s="1">
        <v>6.75</v>
      </c>
      <c r="R519" s="1">
        <f>IF(INDEX(M519:Q519,0,'Order_Form'!AE2)&gt;0,INDEX(M519:Q519,0,'Order_Form'!AE2),L519)</f>
        <v>7.75</v>
      </c>
      <c r="S519" s="1">
        <f>R519*H519</f>
        <v>0</v>
      </c>
    </row>
    <row r="520" spans="1:1025">
      <c r="A520" s="1" t="s">
        <v>141</v>
      </c>
      <c r="B520" s="1" t="s">
        <v>686</v>
      </c>
      <c r="C520" s="1" t="s">
        <v>143</v>
      </c>
      <c r="D520" s="1">
        <v>704.0</v>
      </c>
      <c r="E520" s="1" t="s">
        <v>1208</v>
      </c>
      <c r="F520" s="1">
        <v>14180</v>
      </c>
      <c r="G520" s="1">
        <v>14177</v>
      </c>
      <c r="H520" s="1">
        <f>SUM((SUM('Order_Form'!Q97)*1))</f>
        <v>0</v>
      </c>
      <c r="I520" s="1" t="s">
        <v>688</v>
      </c>
      <c r="J520" s="1" t="s">
        <v>64</v>
      </c>
      <c r="L520" s="1">
        <v>7.5</v>
      </c>
      <c r="M520" s="1">
        <v>7.75</v>
      </c>
      <c r="N520" s="1">
        <v>7.5</v>
      </c>
      <c r="O520" s="1">
        <v>7.25</v>
      </c>
      <c r="P520" s="1">
        <v>7.0</v>
      </c>
      <c r="Q520" s="1">
        <v>6.75</v>
      </c>
      <c r="R520" s="1">
        <f>IF(INDEX(M520:Q520,0,'Order_Form'!AE2)&gt;0,INDEX(M520:Q520,0,'Order_Form'!AE2),L520)</f>
        <v>7.75</v>
      </c>
      <c r="S520" s="1">
        <f>R520*H520</f>
        <v>0</v>
      </c>
    </row>
    <row r="521" spans="1:1025">
      <c r="A521" s="1" t="s">
        <v>141</v>
      </c>
      <c r="B521" s="1" t="s">
        <v>686</v>
      </c>
      <c r="C521" s="1" t="s">
        <v>143</v>
      </c>
      <c r="D521" s="1">
        <v>0.0</v>
      </c>
      <c r="E521" s="1" t="s">
        <v>1209</v>
      </c>
      <c r="F521" s="1">
        <v>16603</v>
      </c>
      <c r="G521" s="1">
        <v>14177</v>
      </c>
      <c r="H521" s="1">
        <f>SUM((SUM('Order_Form'!N97)*1))</f>
        <v>0</v>
      </c>
      <c r="I521" s="1" t="s">
        <v>688</v>
      </c>
      <c r="J521" s="1" t="s">
        <v>61</v>
      </c>
      <c r="L521" s="1">
        <v>7.5</v>
      </c>
      <c r="M521" s="1">
        <v>7.75</v>
      </c>
      <c r="N521" s="1">
        <v>7.5</v>
      </c>
      <c r="O521" s="1">
        <v>7.25</v>
      </c>
      <c r="P521" s="1">
        <v>7.0</v>
      </c>
      <c r="Q521" s="1">
        <v>6.75</v>
      </c>
      <c r="R521" s="1">
        <f>IF(INDEX(M521:Q521,0,'Order_Form'!AE2)&gt;0,INDEX(M521:Q521,0,'Order_Form'!AE2),L521)</f>
        <v>7.75</v>
      </c>
      <c r="S521" s="1">
        <f>R521*H521</f>
        <v>0</v>
      </c>
    </row>
    <row r="522" spans="1:1025">
      <c r="A522" s="1" t="s">
        <v>141</v>
      </c>
      <c r="B522" s="1" t="s">
        <v>686</v>
      </c>
      <c r="C522" s="1" t="s">
        <v>143</v>
      </c>
      <c r="D522" s="1">
        <v>0.0</v>
      </c>
      <c r="E522" s="1" t="s">
        <v>1210</v>
      </c>
      <c r="F522" s="1">
        <v>16604</v>
      </c>
      <c r="G522" s="1">
        <v>14177</v>
      </c>
      <c r="H522" s="1">
        <f>SUM((SUM('Order_Form'!M97)*1))</f>
        <v>0</v>
      </c>
      <c r="I522" s="1" t="s">
        <v>688</v>
      </c>
      <c r="J522" s="1" t="s">
        <v>60</v>
      </c>
      <c r="L522" s="1">
        <v>7.5</v>
      </c>
      <c r="M522" s="1">
        <v>7.75</v>
      </c>
      <c r="N522" s="1">
        <v>7.5</v>
      </c>
      <c r="O522" s="1">
        <v>7.25</v>
      </c>
      <c r="P522" s="1">
        <v>7.0</v>
      </c>
      <c r="Q522" s="1">
        <v>6.75</v>
      </c>
      <c r="R522" s="1">
        <f>IF(INDEX(M522:Q522,0,'Order_Form'!AE2)&gt;0,INDEX(M522:Q522,0,'Order_Form'!AE2),L522)</f>
        <v>7.75</v>
      </c>
      <c r="S522" s="1">
        <f>R522*H522</f>
        <v>0</v>
      </c>
    </row>
    <row r="523" spans="1:1025">
      <c r="A523" s="1" t="s">
        <v>141</v>
      </c>
      <c r="B523" s="1" t="s">
        <v>686</v>
      </c>
      <c r="C523" s="1" t="s">
        <v>143</v>
      </c>
      <c r="D523" s="1">
        <v>0.0</v>
      </c>
      <c r="E523" s="1" t="s">
        <v>1211</v>
      </c>
      <c r="F523" s="1">
        <v>14177</v>
      </c>
      <c r="H523" s="1">
        <f>SUM((SUM('Order_Form'!J97)*1))</f>
        <v>0</v>
      </c>
      <c r="I523" s="1" t="s">
        <v>692</v>
      </c>
      <c r="L523" s="1">
        <v>7.5</v>
      </c>
      <c r="M523" s="1">
        <v>7.75</v>
      </c>
      <c r="N523" s="1">
        <v>7.5</v>
      </c>
      <c r="O523" s="1">
        <v>7.25</v>
      </c>
      <c r="P523" s="1">
        <v>7.0</v>
      </c>
      <c r="Q523" s="1">
        <v>6.75</v>
      </c>
      <c r="R523" s="1">
        <f>IF(INDEX(M523:Q523,0,'Order_Form'!AE2)&gt;0,INDEX(M523:Q523,0,'Order_Form'!AE2),L523)</f>
        <v>7.75</v>
      </c>
      <c r="S523" s="1">
        <f>R523*H523</f>
        <v>0</v>
      </c>
    </row>
    <row r="524" spans="1:1025">
      <c r="A524" s="1" t="s">
        <v>141</v>
      </c>
      <c r="B524" s="1" t="s">
        <v>686</v>
      </c>
      <c r="C524" s="1" t="s">
        <v>144</v>
      </c>
      <c r="D524" s="1">
        <v>1194.0</v>
      </c>
      <c r="E524" s="1" t="s">
        <v>1212</v>
      </c>
      <c r="F524" s="1">
        <v>5491</v>
      </c>
      <c r="G524" s="1">
        <v>5490</v>
      </c>
      <c r="H524" s="1">
        <f>SUM((SUM('Order_Form'!O98)*1))</f>
        <v>0</v>
      </c>
      <c r="I524" s="1" t="s">
        <v>688</v>
      </c>
      <c r="J524" s="1" t="s">
        <v>62</v>
      </c>
      <c r="L524" s="1">
        <v>7.5</v>
      </c>
      <c r="M524" s="1">
        <v>7.75</v>
      </c>
      <c r="N524" s="1">
        <v>7.5</v>
      </c>
      <c r="O524" s="1">
        <v>7.25</v>
      </c>
      <c r="P524" s="1">
        <v>7.0</v>
      </c>
      <c r="Q524" s="1">
        <v>6.75</v>
      </c>
      <c r="R524" s="1">
        <f>IF(INDEX(M524:Q524,0,'Order_Form'!AE2)&gt;0,INDEX(M524:Q524,0,'Order_Form'!AE2),L524)</f>
        <v>7.75</v>
      </c>
      <c r="S524" s="1">
        <f>R524*H524</f>
        <v>0</v>
      </c>
    </row>
    <row r="525" spans="1:1025">
      <c r="A525" s="1" t="s">
        <v>141</v>
      </c>
      <c r="B525" s="1" t="s">
        <v>686</v>
      </c>
      <c r="C525" s="1" t="s">
        <v>144</v>
      </c>
      <c r="D525" s="1">
        <v>1097.0</v>
      </c>
      <c r="E525" s="1" t="s">
        <v>1213</v>
      </c>
      <c r="F525" s="1">
        <v>5492</v>
      </c>
      <c r="G525" s="1">
        <v>5490</v>
      </c>
      <c r="H525" s="1">
        <f>SUM((SUM('Order_Form'!P98)*1))</f>
        <v>0</v>
      </c>
      <c r="I525" s="1" t="s">
        <v>688</v>
      </c>
      <c r="J525" s="1" t="s">
        <v>63</v>
      </c>
      <c r="L525" s="1">
        <v>7.5</v>
      </c>
      <c r="M525" s="1">
        <v>7.75</v>
      </c>
      <c r="N525" s="1">
        <v>7.5</v>
      </c>
      <c r="O525" s="1">
        <v>7.25</v>
      </c>
      <c r="P525" s="1">
        <v>7.0</v>
      </c>
      <c r="Q525" s="1">
        <v>6.75</v>
      </c>
      <c r="R525" s="1">
        <f>IF(INDEX(M525:Q525,0,'Order_Form'!AE2)&gt;0,INDEX(M525:Q525,0,'Order_Form'!AE2),L525)</f>
        <v>7.75</v>
      </c>
      <c r="S525" s="1">
        <f>R525*H525</f>
        <v>0</v>
      </c>
    </row>
    <row r="526" spans="1:1025">
      <c r="A526" s="1" t="s">
        <v>141</v>
      </c>
      <c r="B526" s="1" t="s">
        <v>686</v>
      </c>
      <c r="C526" s="1" t="s">
        <v>144</v>
      </c>
      <c r="D526" s="1">
        <v>1466.0</v>
      </c>
      <c r="E526" s="1" t="s">
        <v>1214</v>
      </c>
      <c r="F526" s="1">
        <v>5493</v>
      </c>
      <c r="G526" s="1">
        <v>5490</v>
      </c>
      <c r="H526" s="1">
        <f>SUM((SUM('Order_Form'!Q98)*1))</f>
        <v>0</v>
      </c>
      <c r="I526" s="1" t="s">
        <v>688</v>
      </c>
      <c r="J526" s="1" t="s">
        <v>64</v>
      </c>
      <c r="L526" s="1">
        <v>7.5</v>
      </c>
      <c r="M526" s="1">
        <v>7.75</v>
      </c>
      <c r="N526" s="1">
        <v>7.5</v>
      </c>
      <c r="O526" s="1">
        <v>7.25</v>
      </c>
      <c r="P526" s="1">
        <v>7.0</v>
      </c>
      <c r="Q526" s="1">
        <v>6.75</v>
      </c>
      <c r="R526" s="1">
        <f>IF(INDEX(M526:Q526,0,'Order_Form'!AE2)&gt;0,INDEX(M526:Q526,0,'Order_Form'!AE2),L526)</f>
        <v>7.75</v>
      </c>
      <c r="S526" s="1">
        <f>R526*H526</f>
        <v>0</v>
      </c>
    </row>
    <row r="527" spans="1:1025">
      <c r="A527" s="1" t="s">
        <v>141</v>
      </c>
      <c r="B527" s="1" t="s">
        <v>686</v>
      </c>
      <c r="C527" s="1" t="s">
        <v>144</v>
      </c>
      <c r="D527" s="1">
        <v>77.0</v>
      </c>
      <c r="E527" s="1" t="s">
        <v>1215</v>
      </c>
      <c r="F527" s="1">
        <v>7922</v>
      </c>
      <c r="G527" s="1">
        <v>5490</v>
      </c>
      <c r="H527" s="1">
        <f>SUM((SUM('Order_Form'!L98)*1))</f>
        <v>0</v>
      </c>
      <c r="I527" s="1" t="s">
        <v>688</v>
      </c>
      <c r="J527" s="1" t="s">
        <v>59</v>
      </c>
      <c r="L527" s="1">
        <v>7.5</v>
      </c>
      <c r="M527" s="1">
        <v>7.75</v>
      </c>
      <c r="N527" s="1">
        <v>7.5</v>
      </c>
      <c r="O527" s="1">
        <v>7.25</v>
      </c>
      <c r="P527" s="1">
        <v>7.0</v>
      </c>
      <c r="Q527" s="1">
        <v>6.75</v>
      </c>
      <c r="R527" s="1">
        <f>IF(INDEX(M527:Q527,0,'Order_Form'!AE2)&gt;0,INDEX(M527:Q527,0,'Order_Form'!AE2),L527)</f>
        <v>7.75</v>
      </c>
      <c r="S527" s="1">
        <f>R527*H527</f>
        <v>0</v>
      </c>
    </row>
    <row r="528" spans="1:1025">
      <c r="A528" s="1" t="s">
        <v>141</v>
      </c>
      <c r="B528" s="1" t="s">
        <v>686</v>
      </c>
      <c r="C528" s="1" t="s">
        <v>144</v>
      </c>
      <c r="D528" s="1">
        <v>325.0</v>
      </c>
      <c r="E528" s="1" t="s">
        <v>1216</v>
      </c>
      <c r="F528" s="1">
        <v>16861</v>
      </c>
      <c r="G528" s="1">
        <v>5490</v>
      </c>
      <c r="H528" s="1">
        <f>SUM((SUM('Order_Form'!N98)*1))</f>
        <v>0</v>
      </c>
      <c r="I528" s="1" t="s">
        <v>688</v>
      </c>
      <c r="J528" s="1" t="s">
        <v>61</v>
      </c>
      <c r="L528" s="1">
        <v>7.5</v>
      </c>
      <c r="M528" s="1">
        <v>7.75</v>
      </c>
      <c r="N528" s="1">
        <v>7.5</v>
      </c>
      <c r="O528" s="1">
        <v>7.25</v>
      </c>
      <c r="P528" s="1">
        <v>7.0</v>
      </c>
      <c r="Q528" s="1">
        <v>6.75</v>
      </c>
      <c r="R528" s="1">
        <f>IF(INDEX(M528:Q528,0,'Order_Form'!AE2)&gt;0,INDEX(M528:Q528,0,'Order_Form'!AE2),L528)</f>
        <v>7.75</v>
      </c>
      <c r="S528" s="1">
        <f>R528*H528</f>
        <v>0</v>
      </c>
    </row>
    <row r="529" spans="1:1025">
      <c r="A529" s="1" t="s">
        <v>141</v>
      </c>
      <c r="B529" s="1" t="s">
        <v>686</v>
      </c>
      <c r="C529" s="1" t="s">
        <v>144</v>
      </c>
      <c r="D529" s="1">
        <v>0.0</v>
      </c>
      <c r="E529" s="1" t="s">
        <v>1217</v>
      </c>
      <c r="F529" s="1">
        <v>16862</v>
      </c>
      <c r="G529" s="1">
        <v>5490</v>
      </c>
      <c r="H529" s="1">
        <f>SUM((SUM('Order_Form'!M98)*1))</f>
        <v>0</v>
      </c>
      <c r="I529" s="1" t="s">
        <v>688</v>
      </c>
      <c r="J529" s="1" t="s">
        <v>60</v>
      </c>
      <c r="L529" s="1">
        <v>7.5</v>
      </c>
      <c r="M529" s="1">
        <v>7.75</v>
      </c>
      <c r="N529" s="1">
        <v>7.5</v>
      </c>
      <c r="O529" s="1">
        <v>7.25</v>
      </c>
      <c r="P529" s="1">
        <v>7.0</v>
      </c>
      <c r="Q529" s="1">
        <v>6.75</v>
      </c>
      <c r="R529" s="1">
        <f>IF(INDEX(M529:Q529,0,'Order_Form'!AE2)&gt;0,INDEX(M529:Q529,0,'Order_Form'!AE2),L529)</f>
        <v>7.75</v>
      </c>
      <c r="S529" s="1">
        <f>R529*H529</f>
        <v>0</v>
      </c>
    </row>
    <row r="530" spans="1:1025">
      <c r="A530" s="1" t="s">
        <v>141</v>
      </c>
      <c r="B530" s="1" t="s">
        <v>686</v>
      </c>
      <c r="C530" s="1" t="s">
        <v>144</v>
      </c>
      <c r="D530" s="1">
        <v>0.0</v>
      </c>
      <c r="E530" s="1" t="s">
        <v>1218</v>
      </c>
      <c r="F530" s="1">
        <v>5490</v>
      </c>
      <c r="H530" s="1">
        <f>SUM((SUM('Order_Form'!J98)*1))</f>
        <v>0</v>
      </c>
      <c r="I530" s="1" t="s">
        <v>692</v>
      </c>
      <c r="L530" s="1">
        <v>7.5</v>
      </c>
      <c r="M530" s="1">
        <v>7.75</v>
      </c>
      <c r="N530" s="1">
        <v>7.5</v>
      </c>
      <c r="O530" s="1">
        <v>7.25</v>
      </c>
      <c r="P530" s="1">
        <v>7.0</v>
      </c>
      <c r="Q530" s="1">
        <v>6.75</v>
      </c>
      <c r="R530" s="1">
        <f>IF(INDEX(M530:Q530,0,'Order_Form'!AE2)&gt;0,INDEX(M530:Q530,0,'Order_Form'!AE2),L530)</f>
        <v>7.75</v>
      </c>
      <c r="S530" s="1">
        <f>R530*H530</f>
        <v>0</v>
      </c>
    </row>
    <row r="531" spans="1:1025">
      <c r="A531" s="1" t="s">
        <v>141</v>
      </c>
      <c r="B531" s="1" t="s">
        <v>686</v>
      </c>
      <c r="C531" s="1" t="s">
        <v>145</v>
      </c>
      <c r="D531" s="1">
        <v>0.0</v>
      </c>
      <c r="E531" s="1" t="s">
        <v>1219</v>
      </c>
      <c r="F531" s="1">
        <v>15036</v>
      </c>
      <c r="G531" s="1">
        <v>15035</v>
      </c>
      <c r="H531" s="1">
        <f>SUM((SUM('Order_Form'!L99)*1))</f>
        <v>0</v>
      </c>
      <c r="I531" s="1" t="s">
        <v>688</v>
      </c>
      <c r="J531" s="1" t="s">
        <v>59</v>
      </c>
      <c r="L531" s="1">
        <v>7.5</v>
      </c>
      <c r="M531" s="1">
        <v>7.75</v>
      </c>
      <c r="N531" s="1">
        <v>7.5</v>
      </c>
      <c r="O531" s="1">
        <v>7.25</v>
      </c>
      <c r="P531" s="1">
        <v>7.0</v>
      </c>
      <c r="Q531" s="1">
        <v>6.75</v>
      </c>
      <c r="R531" s="1">
        <f>IF(INDEX(M531:Q531,0,'Order_Form'!AE2)&gt;0,INDEX(M531:Q531,0,'Order_Form'!AE2),L531)</f>
        <v>7.75</v>
      </c>
      <c r="S531" s="1">
        <f>R531*H531</f>
        <v>0</v>
      </c>
    </row>
    <row r="532" spans="1:1025">
      <c r="A532" s="1" t="s">
        <v>141</v>
      </c>
      <c r="B532" s="1" t="s">
        <v>686</v>
      </c>
      <c r="C532" s="1" t="s">
        <v>145</v>
      </c>
      <c r="D532" s="1">
        <v>223.0</v>
      </c>
      <c r="E532" s="1" t="s">
        <v>1220</v>
      </c>
      <c r="F532" s="1">
        <v>15038</v>
      </c>
      <c r="G532" s="1">
        <v>15035</v>
      </c>
      <c r="H532" s="1">
        <f>SUM((SUM('Order_Form'!O99)*1))</f>
        <v>0</v>
      </c>
      <c r="I532" s="1" t="s">
        <v>688</v>
      </c>
      <c r="J532" s="1" t="s">
        <v>62</v>
      </c>
      <c r="L532" s="1">
        <v>7.5</v>
      </c>
      <c r="M532" s="1">
        <v>7.75</v>
      </c>
      <c r="N532" s="1">
        <v>7.5</v>
      </c>
      <c r="O532" s="1">
        <v>7.25</v>
      </c>
      <c r="P532" s="1">
        <v>7.0</v>
      </c>
      <c r="Q532" s="1">
        <v>6.75</v>
      </c>
      <c r="R532" s="1">
        <f>IF(INDEX(M532:Q532,0,'Order_Form'!AE2)&gt;0,INDEX(M532:Q532,0,'Order_Form'!AE2),L532)</f>
        <v>7.75</v>
      </c>
      <c r="S532" s="1">
        <f>R532*H532</f>
        <v>0</v>
      </c>
    </row>
    <row r="533" spans="1:1025">
      <c r="A533" s="1" t="s">
        <v>141</v>
      </c>
      <c r="B533" s="1" t="s">
        <v>686</v>
      </c>
      <c r="C533" s="1" t="s">
        <v>145</v>
      </c>
      <c r="D533" s="1">
        <v>239.0</v>
      </c>
      <c r="E533" s="1" t="s">
        <v>1221</v>
      </c>
      <c r="F533" s="1">
        <v>15039</v>
      </c>
      <c r="G533" s="1">
        <v>15035</v>
      </c>
      <c r="H533" s="1">
        <f>SUM((SUM('Order_Form'!P99)*1))</f>
        <v>0</v>
      </c>
      <c r="I533" s="1" t="s">
        <v>688</v>
      </c>
      <c r="J533" s="1" t="s">
        <v>63</v>
      </c>
      <c r="L533" s="1">
        <v>7.5</v>
      </c>
      <c r="M533" s="1">
        <v>7.75</v>
      </c>
      <c r="N533" s="1">
        <v>7.5</v>
      </c>
      <c r="O533" s="1">
        <v>7.25</v>
      </c>
      <c r="P533" s="1">
        <v>7.0</v>
      </c>
      <c r="Q533" s="1">
        <v>6.75</v>
      </c>
      <c r="R533" s="1">
        <f>IF(INDEX(M533:Q533,0,'Order_Form'!AE2)&gt;0,INDEX(M533:Q533,0,'Order_Form'!AE2),L533)</f>
        <v>7.75</v>
      </c>
      <c r="S533" s="1">
        <f>R533*H533</f>
        <v>0</v>
      </c>
    </row>
    <row r="534" spans="1:1025">
      <c r="A534" s="1" t="s">
        <v>141</v>
      </c>
      <c r="B534" s="1" t="s">
        <v>686</v>
      </c>
      <c r="C534" s="1" t="s">
        <v>145</v>
      </c>
      <c r="D534" s="1">
        <v>244.0</v>
      </c>
      <c r="E534" s="1" t="s">
        <v>1222</v>
      </c>
      <c r="F534" s="1">
        <v>15040</v>
      </c>
      <c r="G534" s="1">
        <v>15035</v>
      </c>
      <c r="H534" s="1">
        <f>SUM((SUM('Order_Form'!Q99)*1))</f>
        <v>0</v>
      </c>
      <c r="I534" s="1" t="s">
        <v>688</v>
      </c>
      <c r="J534" s="1" t="s">
        <v>64</v>
      </c>
      <c r="L534" s="1">
        <v>7.5</v>
      </c>
      <c r="M534" s="1">
        <v>7.75</v>
      </c>
      <c r="N534" s="1">
        <v>7.5</v>
      </c>
      <c r="O534" s="1">
        <v>7.25</v>
      </c>
      <c r="P534" s="1">
        <v>7.0</v>
      </c>
      <c r="Q534" s="1">
        <v>6.75</v>
      </c>
      <c r="R534" s="1">
        <f>IF(INDEX(M534:Q534,0,'Order_Form'!AE2)&gt;0,INDEX(M534:Q534,0,'Order_Form'!AE2),L534)</f>
        <v>7.75</v>
      </c>
      <c r="S534" s="1">
        <f>R534*H534</f>
        <v>0</v>
      </c>
    </row>
    <row r="535" spans="1:1025">
      <c r="A535" s="1" t="s">
        <v>141</v>
      </c>
      <c r="B535" s="1" t="s">
        <v>686</v>
      </c>
      <c r="C535" s="1" t="s">
        <v>145</v>
      </c>
      <c r="D535" s="1">
        <v>0.0</v>
      </c>
      <c r="E535" s="1" t="s">
        <v>1223</v>
      </c>
      <c r="F535" s="1">
        <v>16689</v>
      </c>
      <c r="G535" s="1">
        <v>15035</v>
      </c>
      <c r="H535" s="1">
        <f>SUM((SUM('Order_Form'!N99)*1))</f>
        <v>0</v>
      </c>
      <c r="I535" s="1" t="s">
        <v>688</v>
      </c>
      <c r="J535" s="1" t="s">
        <v>61</v>
      </c>
      <c r="L535" s="1">
        <v>7.5</v>
      </c>
      <c r="M535" s="1">
        <v>7.75</v>
      </c>
      <c r="N535" s="1">
        <v>7.5</v>
      </c>
      <c r="O535" s="1">
        <v>7.25</v>
      </c>
      <c r="P535" s="1">
        <v>7.0</v>
      </c>
      <c r="Q535" s="1">
        <v>6.75</v>
      </c>
      <c r="R535" s="1">
        <f>IF(INDEX(M535:Q535,0,'Order_Form'!AE2)&gt;0,INDEX(M535:Q535,0,'Order_Form'!AE2),L535)</f>
        <v>7.75</v>
      </c>
      <c r="S535" s="1">
        <f>R535*H535</f>
        <v>0</v>
      </c>
    </row>
    <row r="536" spans="1:1025">
      <c r="A536" s="1" t="s">
        <v>141</v>
      </c>
      <c r="B536" s="1" t="s">
        <v>686</v>
      </c>
      <c r="C536" s="1" t="s">
        <v>145</v>
      </c>
      <c r="D536" s="1">
        <v>29.0</v>
      </c>
      <c r="E536" s="1" t="s">
        <v>1224</v>
      </c>
      <c r="F536" s="1">
        <v>16690</v>
      </c>
      <c r="G536" s="1">
        <v>15035</v>
      </c>
      <c r="H536" s="1">
        <f>SUM((SUM('Order_Form'!M99)*1))</f>
        <v>0</v>
      </c>
      <c r="I536" s="1" t="s">
        <v>688</v>
      </c>
      <c r="J536" s="1" t="s">
        <v>60</v>
      </c>
      <c r="L536" s="1">
        <v>7.5</v>
      </c>
      <c r="M536" s="1">
        <v>7.75</v>
      </c>
      <c r="N536" s="1">
        <v>7.5</v>
      </c>
      <c r="O536" s="1">
        <v>7.25</v>
      </c>
      <c r="P536" s="1">
        <v>7.0</v>
      </c>
      <c r="Q536" s="1">
        <v>6.75</v>
      </c>
      <c r="R536" s="1">
        <f>IF(INDEX(M536:Q536,0,'Order_Form'!AE2)&gt;0,INDEX(M536:Q536,0,'Order_Form'!AE2),L536)</f>
        <v>7.75</v>
      </c>
      <c r="S536" s="1">
        <f>R536*H536</f>
        <v>0</v>
      </c>
    </row>
    <row r="537" spans="1:1025">
      <c r="A537" s="1" t="s">
        <v>141</v>
      </c>
      <c r="B537" s="1" t="s">
        <v>686</v>
      </c>
      <c r="C537" s="1" t="s">
        <v>145</v>
      </c>
      <c r="D537" s="1">
        <v>0.0</v>
      </c>
      <c r="E537" s="1" t="s">
        <v>1225</v>
      </c>
      <c r="F537" s="1">
        <v>15035</v>
      </c>
      <c r="H537" s="1">
        <f>SUM((SUM('Order_Form'!J99)*1))</f>
        <v>0</v>
      </c>
      <c r="I537" s="1" t="s">
        <v>692</v>
      </c>
      <c r="L537" s="1">
        <v>7.5</v>
      </c>
      <c r="M537" s="1">
        <v>7.75</v>
      </c>
      <c r="N537" s="1">
        <v>7.5</v>
      </c>
      <c r="O537" s="1">
        <v>7.25</v>
      </c>
      <c r="P537" s="1">
        <v>7.0</v>
      </c>
      <c r="Q537" s="1">
        <v>6.75</v>
      </c>
      <c r="R537" s="1">
        <f>IF(INDEX(M537:Q537,0,'Order_Form'!AE2)&gt;0,INDEX(M537:Q537,0,'Order_Form'!AE2),L537)</f>
        <v>7.75</v>
      </c>
      <c r="S537" s="1">
        <f>R537*H537</f>
        <v>0</v>
      </c>
    </row>
    <row r="538" spans="1:1025">
      <c r="A538" s="1" t="s">
        <v>141</v>
      </c>
      <c r="B538" s="1" t="s">
        <v>686</v>
      </c>
      <c r="C538" s="1" t="s">
        <v>146</v>
      </c>
      <c r="D538" s="1">
        <v>13.0</v>
      </c>
      <c r="E538" s="1" t="s">
        <v>1226</v>
      </c>
      <c r="F538" s="1">
        <v>5500</v>
      </c>
      <c r="G538" s="1">
        <v>5499</v>
      </c>
      <c r="H538" s="1">
        <f>SUM((SUM('Order_Form'!O100)*1))</f>
        <v>0</v>
      </c>
      <c r="I538" s="1" t="s">
        <v>688</v>
      </c>
      <c r="J538" s="1" t="s">
        <v>62</v>
      </c>
      <c r="L538" s="1">
        <v>7.5</v>
      </c>
      <c r="M538" s="1">
        <v>7.75</v>
      </c>
      <c r="N538" s="1">
        <v>7.5</v>
      </c>
      <c r="O538" s="1">
        <v>7.25</v>
      </c>
      <c r="P538" s="1">
        <v>7.0</v>
      </c>
      <c r="Q538" s="1">
        <v>6.75</v>
      </c>
      <c r="R538" s="1">
        <f>IF(INDEX(M538:Q538,0,'Order_Form'!AE2)&gt;0,INDEX(M538:Q538,0,'Order_Form'!AE2),L538)</f>
        <v>7.75</v>
      </c>
      <c r="S538" s="1">
        <f>R538*H538</f>
        <v>0</v>
      </c>
    </row>
    <row r="539" spans="1:1025">
      <c r="A539" s="1" t="s">
        <v>141</v>
      </c>
      <c r="B539" s="1" t="s">
        <v>686</v>
      </c>
      <c r="C539" s="1" t="s">
        <v>146</v>
      </c>
      <c r="D539" s="1">
        <v>151.0</v>
      </c>
      <c r="E539" s="1" t="s">
        <v>1227</v>
      </c>
      <c r="F539" s="1">
        <v>5501</v>
      </c>
      <c r="G539" s="1">
        <v>5499</v>
      </c>
      <c r="H539" s="1">
        <f>SUM((SUM('Order_Form'!P100)*1))</f>
        <v>0</v>
      </c>
      <c r="I539" s="1" t="s">
        <v>688</v>
      </c>
      <c r="J539" s="1" t="s">
        <v>63</v>
      </c>
      <c r="L539" s="1">
        <v>7.5</v>
      </c>
      <c r="M539" s="1">
        <v>7.75</v>
      </c>
      <c r="N539" s="1">
        <v>7.5</v>
      </c>
      <c r="O539" s="1">
        <v>7.25</v>
      </c>
      <c r="P539" s="1">
        <v>7.0</v>
      </c>
      <c r="Q539" s="1">
        <v>6.75</v>
      </c>
      <c r="R539" s="1">
        <f>IF(INDEX(M539:Q539,0,'Order_Form'!AE2)&gt;0,INDEX(M539:Q539,0,'Order_Form'!AE2),L539)</f>
        <v>7.75</v>
      </c>
      <c r="S539" s="1">
        <f>R539*H539</f>
        <v>0</v>
      </c>
    </row>
    <row r="540" spans="1:1025">
      <c r="A540" s="1" t="s">
        <v>141</v>
      </c>
      <c r="B540" s="1" t="s">
        <v>686</v>
      </c>
      <c r="C540" s="1" t="s">
        <v>146</v>
      </c>
      <c r="D540" s="1">
        <v>1556.0</v>
      </c>
      <c r="E540" s="1" t="s">
        <v>1228</v>
      </c>
      <c r="F540" s="1">
        <v>5502</v>
      </c>
      <c r="G540" s="1">
        <v>5499</v>
      </c>
      <c r="H540" s="1">
        <f>SUM((SUM('Order_Form'!Q100)*1))</f>
        <v>0</v>
      </c>
      <c r="I540" s="1" t="s">
        <v>688</v>
      </c>
      <c r="J540" s="1" t="s">
        <v>64</v>
      </c>
      <c r="L540" s="1">
        <v>7.5</v>
      </c>
      <c r="M540" s="1">
        <v>7.75</v>
      </c>
      <c r="N540" s="1">
        <v>7.5</v>
      </c>
      <c r="O540" s="1">
        <v>7.25</v>
      </c>
      <c r="P540" s="1">
        <v>7.0</v>
      </c>
      <c r="Q540" s="1">
        <v>6.75</v>
      </c>
      <c r="R540" s="1">
        <f>IF(INDEX(M540:Q540,0,'Order_Form'!AE2)&gt;0,INDEX(M540:Q540,0,'Order_Form'!AE2),L540)</f>
        <v>7.75</v>
      </c>
      <c r="S540" s="1">
        <f>R540*H540</f>
        <v>0</v>
      </c>
    </row>
    <row r="541" spans="1:1025">
      <c r="A541" s="1" t="s">
        <v>141</v>
      </c>
      <c r="B541" s="1" t="s">
        <v>686</v>
      </c>
      <c r="C541" s="1" t="s">
        <v>146</v>
      </c>
      <c r="D541" s="1">
        <v>0.0</v>
      </c>
      <c r="E541" s="1" t="s">
        <v>1229</v>
      </c>
      <c r="F541" s="1">
        <v>7150</v>
      </c>
      <c r="G541" s="1">
        <v>5499</v>
      </c>
      <c r="H541" s="1">
        <f>SUM((SUM('Order_Form'!L100)*1))</f>
        <v>0</v>
      </c>
      <c r="I541" s="1" t="s">
        <v>688</v>
      </c>
      <c r="J541" s="1" t="s">
        <v>59</v>
      </c>
      <c r="L541" s="1">
        <v>7.5</v>
      </c>
      <c r="M541" s="1">
        <v>7.75</v>
      </c>
      <c r="N541" s="1">
        <v>7.5</v>
      </c>
      <c r="O541" s="1">
        <v>7.25</v>
      </c>
      <c r="P541" s="1">
        <v>7.0</v>
      </c>
      <c r="Q541" s="1">
        <v>6.75</v>
      </c>
      <c r="R541" s="1">
        <f>IF(INDEX(M541:Q541,0,'Order_Form'!AE2)&gt;0,INDEX(M541:Q541,0,'Order_Form'!AE2),L541)</f>
        <v>7.75</v>
      </c>
      <c r="S541" s="1">
        <f>R541*H541</f>
        <v>0</v>
      </c>
    </row>
    <row r="542" spans="1:1025">
      <c r="A542" s="1" t="s">
        <v>141</v>
      </c>
      <c r="B542" s="1" t="s">
        <v>686</v>
      </c>
      <c r="C542" s="1" t="s">
        <v>146</v>
      </c>
      <c r="D542" s="1">
        <v>494.0</v>
      </c>
      <c r="E542" s="1" t="s">
        <v>1230</v>
      </c>
      <c r="F542" s="1">
        <v>16681</v>
      </c>
      <c r="G542" s="1">
        <v>5499</v>
      </c>
      <c r="H542" s="1">
        <f>SUM((SUM('Order_Form'!N100)*1))</f>
        <v>0</v>
      </c>
      <c r="I542" s="1" t="s">
        <v>688</v>
      </c>
      <c r="J542" s="1" t="s">
        <v>61</v>
      </c>
      <c r="L542" s="1">
        <v>7.5</v>
      </c>
      <c r="M542" s="1">
        <v>7.75</v>
      </c>
      <c r="N542" s="1">
        <v>7.5</v>
      </c>
      <c r="O542" s="1">
        <v>7.25</v>
      </c>
      <c r="P542" s="1">
        <v>7.0</v>
      </c>
      <c r="Q542" s="1">
        <v>6.75</v>
      </c>
      <c r="R542" s="1">
        <f>IF(INDEX(M542:Q542,0,'Order_Form'!AE2)&gt;0,INDEX(M542:Q542,0,'Order_Form'!AE2),L542)</f>
        <v>7.75</v>
      </c>
      <c r="S542" s="1">
        <f>R542*H542</f>
        <v>0</v>
      </c>
    </row>
    <row r="543" spans="1:1025">
      <c r="A543" s="1" t="s">
        <v>141</v>
      </c>
      <c r="B543" s="1" t="s">
        <v>686</v>
      </c>
      <c r="C543" s="1" t="s">
        <v>146</v>
      </c>
      <c r="D543" s="1">
        <v>231.0</v>
      </c>
      <c r="E543" s="1" t="s">
        <v>1231</v>
      </c>
      <c r="F543" s="1">
        <v>16682</v>
      </c>
      <c r="G543" s="1">
        <v>5499</v>
      </c>
      <c r="H543" s="1">
        <f>SUM((SUM('Order_Form'!M100)*1))</f>
        <v>0</v>
      </c>
      <c r="I543" s="1" t="s">
        <v>688</v>
      </c>
      <c r="J543" s="1" t="s">
        <v>60</v>
      </c>
      <c r="L543" s="1">
        <v>7.5</v>
      </c>
      <c r="M543" s="1">
        <v>7.75</v>
      </c>
      <c r="N543" s="1">
        <v>7.5</v>
      </c>
      <c r="O543" s="1">
        <v>7.25</v>
      </c>
      <c r="P543" s="1">
        <v>7.0</v>
      </c>
      <c r="Q543" s="1">
        <v>6.75</v>
      </c>
      <c r="R543" s="1">
        <f>IF(INDEX(M543:Q543,0,'Order_Form'!AE2)&gt;0,INDEX(M543:Q543,0,'Order_Form'!AE2),L543)</f>
        <v>7.75</v>
      </c>
      <c r="S543" s="1">
        <f>R543*H543</f>
        <v>0</v>
      </c>
    </row>
    <row r="544" spans="1:1025">
      <c r="A544" s="1" t="s">
        <v>141</v>
      </c>
      <c r="B544" s="1" t="s">
        <v>686</v>
      </c>
      <c r="C544" s="1" t="s">
        <v>146</v>
      </c>
      <c r="D544" s="1">
        <v>0.0</v>
      </c>
      <c r="E544" s="1" t="s">
        <v>1232</v>
      </c>
      <c r="F544" s="1">
        <v>5499</v>
      </c>
      <c r="H544" s="1">
        <f>SUM((SUM('Order_Form'!J100)*1))</f>
        <v>0</v>
      </c>
      <c r="I544" s="1" t="s">
        <v>692</v>
      </c>
      <c r="L544" s="1">
        <v>7.5</v>
      </c>
      <c r="M544" s="1">
        <v>7.75</v>
      </c>
      <c r="N544" s="1">
        <v>7.5</v>
      </c>
      <c r="O544" s="1">
        <v>7.25</v>
      </c>
      <c r="P544" s="1">
        <v>7.0</v>
      </c>
      <c r="Q544" s="1">
        <v>6.75</v>
      </c>
      <c r="R544" s="1">
        <f>IF(INDEX(M544:Q544,0,'Order_Form'!AE2)&gt;0,INDEX(M544:Q544,0,'Order_Form'!AE2),L544)</f>
        <v>7.75</v>
      </c>
      <c r="S544" s="1">
        <f>R544*H544</f>
        <v>0</v>
      </c>
    </row>
    <row r="545" spans="1:1025">
      <c r="A545" s="1" t="s">
        <v>141</v>
      </c>
      <c r="B545" s="1" t="s">
        <v>686</v>
      </c>
      <c r="C545" s="1" t="s">
        <v>147</v>
      </c>
      <c r="D545" s="1">
        <v>887.0</v>
      </c>
      <c r="E545" s="1" t="s">
        <v>1233</v>
      </c>
      <c r="F545" s="1">
        <v>5562</v>
      </c>
      <c r="G545" s="1">
        <v>5560</v>
      </c>
      <c r="H545" s="1">
        <f>SUM((SUM('Order_Form'!O101)*1))</f>
        <v>0</v>
      </c>
      <c r="I545" s="1" t="s">
        <v>688</v>
      </c>
      <c r="J545" s="1" t="s">
        <v>62</v>
      </c>
      <c r="L545" s="1">
        <v>7.5</v>
      </c>
      <c r="M545" s="1">
        <v>7.75</v>
      </c>
      <c r="N545" s="1">
        <v>7.5</v>
      </c>
      <c r="O545" s="1">
        <v>7.25</v>
      </c>
      <c r="P545" s="1">
        <v>7.0</v>
      </c>
      <c r="Q545" s="1">
        <v>6.75</v>
      </c>
      <c r="R545" s="1">
        <f>IF(INDEX(M545:Q545,0,'Order_Form'!AE2)&gt;0,INDEX(M545:Q545,0,'Order_Form'!AE2),L545)</f>
        <v>7.75</v>
      </c>
      <c r="S545" s="1">
        <f>R545*H545</f>
        <v>0</v>
      </c>
    </row>
    <row r="546" spans="1:1025">
      <c r="A546" s="1" t="s">
        <v>141</v>
      </c>
      <c r="B546" s="1" t="s">
        <v>686</v>
      </c>
      <c r="C546" s="1" t="s">
        <v>147</v>
      </c>
      <c r="D546" s="1">
        <v>808.0</v>
      </c>
      <c r="E546" s="1" t="s">
        <v>1234</v>
      </c>
      <c r="F546" s="1">
        <v>5563</v>
      </c>
      <c r="G546" s="1">
        <v>5560</v>
      </c>
      <c r="H546" s="1">
        <f>SUM((SUM('Order_Form'!P101)*1))</f>
        <v>0</v>
      </c>
      <c r="I546" s="1" t="s">
        <v>688</v>
      </c>
      <c r="J546" s="1" t="s">
        <v>63</v>
      </c>
      <c r="L546" s="1">
        <v>7.5</v>
      </c>
      <c r="M546" s="1">
        <v>7.75</v>
      </c>
      <c r="N546" s="1">
        <v>7.5</v>
      </c>
      <c r="O546" s="1">
        <v>7.25</v>
      </c>
      <c r="P546" s="1">
        <v>7.0</v>
      </c>
      <c r="Q546" s="1">
        <v>6.75</v>
      </c>
      <c r="R546" s="1">
        <f>IF(INDEX(M546:Q546,0,'Order_Form'!AE2)&gt;0,INDEX(M546:Q546,0,'Order_Form'!AE2),L546)</f>
        <v>7.75</v>
      </c>
      <c r="S546" s="1">
        <f>R546*H546</f>
        <v>0</v>
      </c>
    </row>
    <row r="547" spans="1:1025">
      <c r="A547" s="1" t="s">
        <v>141</v>
      </c>
      <c r="B547" s="1" t="s">
        <v>686</v>
      </c>
      <c r="C547" s="1" t="s">
        <v>147</v>
      </c>
      <c r="D547" s="1">
        <v>1186.0</v>
      </c>
      <c r="E547" s="1" t="s">
        <v>1235</v>
      </c>
      <c r="F547" s="1">
        <v>5564</v>
      </c>
      <c r="G547" s="1">
        <v>5560</v>
      </c>
      <c r="H547" s="1">
        <f>SUM((SUM('Order_Form'!Q101)*1))</f>
        <v>0</v>
      </c>
      <c r="I547" s="1" t="s">
        <v>688</v>
      </c>
      <c r="J547" s="1" t="s">
        <v>64</v>
      </c>
      <c r="L547" s="1">
        <v>7.5</v>
      </c>
      <c r="M547" s="1">
        <v>7.75</v>
      </c>
      <c r="N547" s="1">
        <v>7.5</v>
      </c>
      <c r="O547" s="1">
        <v>7.25</v>
      </c>
      <c r="P547" s="1">
        <v>7.0</v>
      </c>
      <c r="Q547" s="1">
        <v>6.75</v>
      </c>
      <c r="R547" s="1">
        <f>IF(INDEX(M547:Q547,0,'Order_Form'!AE2)&gt;0,INDEX(M547:Q547,0,'Order_Form'!AE2),L547)</f>
        <v>7.75</v>
      </c>
      <c r="S547" s="1">
        <f>R547*H547</f>
        <v>0</v>
      </c>
    </row>
    <row r="548" spans="1:1025">
      <c r="A548" s="1" t="s">
        <v>141</v>
      </c>
      <c r="B548" s="1" t="s">
        <v>686</v>
      </c>
      <c r="C548" s="1" t="s">
        <v>147</v>
      </c>
      <c r="D548" s="1">
        <v>196.0</v>
      </c>
      <c r="E548" s="1" t="s">
        <v>1236</v>
      </c>
      <c r="F548" s="1">
        <v>7157</v>
      </c>
      <c r="G548" s="1">
        <v>5560</v>
      </c>
      <c r="H548" s="1">
        <f>SUM((SUM('Order_Form'!L101)*1))</f>
        <v>0</v>
      </c>
      <c r="I548" s="1" t="s">
        <v>688</v>
      </c>
      <c r="J548" s="1" t="s">
        <v>59</v>
      </c>
      <c r="L548" s="1">
        <v>7.5</v>
      </c>
      <c r="M548" s="1">
        <v>7.75</v>
      </c>
      <c r="N548" s="1">
        <v>7.5</v>
      </c>
      <c r="O548" s="1">
        <v>7.25</v>
      </c>
      <c r="P548" s="1">
        <v>7.0</v>
      </c>
      <c r="Q548" s="1">
        <v>6.75</v>
      </c>
      <c r="R548" s="1">
        <f>IF(INDEX(M548:Q548,0,'Order_Form'!AE2)&gt;0,INDEX(M548:Q548,0,'Order_Form'!AE2),L548)</f>
        <v>7.75</v>
      </c>
      <c r="S548" s="1">
        <f>R548*H548</f>
        <v>0</v>
      </c>
    </row>
    <row r="549" spans="1:1025">
      <c r="A549" s="1" t="s">
        <v>141</v>
      </c>
      <c r="B549" s="1" t="s">
        <v>686</v>
      </c>
      <c r="C549" s="1" t="s">
        <v>147</v>
      </c>
      <c r="D549" s="1">
        <v>0.0</v>
      </c>
      <c r="E549" s="1" t="s">
        <v>1237</v>
      </c>
      <c r="F549" s="1">
        <v>8370</v>
      </c>
      <c r="G549" s="1">
        <v>5560</v>
      </c>
      <c r="H549" s="1">
        <f>SUM((SUM('Order_Form'!K101)*1))</f>
        <v>0</v>
      </c>
      <c r="I549" s="1" t="s">
        <v>688</v>
      </c>
      <c r="J549" s="1" t="s">
        <v>58</v>
      </c>
      <c r="L549" s="1">
        <v>7.5</v>
      </c>
      <c r="M549" s="1">
        <v>7.75</v>
      </c>
      <c r="N549" s="1">
        <v>7.5</v>
      </c>
      <c r="O549" s="1">
        <v>7.25</v>
      </c>
      <c r="P549" s="1">
        <v>7.0</v>
      </c>
      <c r="Q549" s="1">
        <v>6.75</v>
      </c>
      <c r="R549" s="1">
        <f>IF(INDEX(M549:Q549,0,'Order_Form'!AE2)&gt;0,INDEX(M549:Q549,0,'Order_Form'!AE2),L549)</f>
        <v>7.75</v>
      </c>
      <c r="S549" s="1">
        <f>R549*H549</f>
        <v>0</v>
      </c>
    </row>
    <row r="550" spans="1:1025">
      <c r="A550" s="1" t="s">
        <v>141</v>
      </c>
      <c r="B550" s="1" t="s">
        <v>686</v>
      </c>
      <c r="C550" s="1" t="s">
        <v>147</v>
      </c>
      <c r="D550" s="1">
        <v>536.0</v>
      </c>
      <c r="E550" s="1" t="s">
        <v>1238</v>
      </c>
      <c r="F550" s="1">
        <v>16805</v>
      </c>
      <c r="G550" s="1">
        <v>5560</v>
      </c>
      <c r="H550" s="1">
        <f>SUM((SUM('Order_Form'!N101)*1))</f>
        <v>0</v>
      </c>
      <c r="I550" s="1" t="s">
        <v>688</v>
      </c>
      <c r="J550" s="1" t="s">
        <v>61</v>
      </c>
      <c r="L550" s="1">
        <v>7.5</v>
      </c>
      <c r="M550" s="1">
        <v>7.75</v>
      </c>
      <c r="N550" s="1">
        <v>7.5</v>
      </c>
      <c r="O550" s="1">
        <v>7.25</v>
      </c>
      <c r="P550" s="1">
        <v>7.0</v>
      </c>
      <c r="Q550" s="1">
        <v>6.75</v>
      </c>
      <c r="R550" s="1">
        <f>IF(INDEX(M550:Q550,0,'Order_Form'!AE2)&gt;0,INDEX(M550:Q550,0,'Order_Form'!AE2),L550)</f>
        <v>7.75</v>
      </c>
      <c r="S550" s="1">
        <f>R550*H550</f>
        <v>0</v>
      </c>
    </row>
    <row r="551" spans="1:1025">
      <c r="A551" s="1" t="s">
        <v>141</v>
      </c>
      <c r="B551" s="1" t="s">
        <v>686</v>
      </c>
      <c r="C551" s="1" t="s">
        <v>147</v>
      </c>
      <c r="D551" s="1">
        <v>186.0</v>
      </c>
      <c r="E551" s="1" t="s">
        <v>1239</v>
      </c>
      <c r="F551" s="1">
        <v>16806</v>
      </c>
      <c r="G551" s="1">
        <v>5560</v>
      </c>
      <c r="H551" s="1">
        <f>SUM((SUM('Order_Form'!M101)*1))</f>
        <v>0</v>
      </c>
      <c r="I551" s="1" t="s">
        <v>688</v>
      </c>
      <c r="J551" s="1" t="s">
        <v>60</v>
      </c>
      <c r="L551" s="1">
        <v>7.5</v>
      </c>
      <c r="M551" s="1">
        <v>7.75</v>
      </c>
      <c r="N551" s="1">
        <v>7.5</v>
      </c>
      <c r="O551" s="1">
        <v>7.25</v>
      </c>
      <c r="P551" s="1">
        <v>7.0</v>
      </c>
      <c r="Q551" s="1">
        <v>6.75</v>
      </c>
      <c r="R551" s="1">
        <f>IF(INDEX(M551:Q551,0,'Order_Form'!AE2)&gt;0,INDEX(M551:Q551,0,'Order_Form'!AE2),L551)</f>
        <v>7.75</v>
      </c>
      <c r="S551" s="1">
        <f>R551*H551</f>
        <v>0</v>
      </c>
    </row>
    <row r="552" spans="1:1025">
      <c r="A552" s="1" t="s">
        <v>141</v>
      </c>
      <c r="B552" s="1" t="s">
        <v>686</v>
      </c>
      <c r="C552" s="1" t="s">
        <v>147</v>
      </c>
      <c r="D552" s="1">
        <v>0.0</v>
      </c>
      <c r="E552" s="1" t="s">
        <v>1240</v>
      </c>
      <c r="F552" s="1">
        <v>5560</v>
      </c>
      <c r="H552" s="1">
        <f>SUM((SUM('Order_Form'!J101)*1))</f>
        <v>0</v>
      </c>
      <c r="I552" s="1" t="s">
        <v>692</v>
      </c>
      <c r="L552" s="1">
        <v>7.5</v>
      </c>
      <c r="M552" s="1">
        <v>7.75</v>
      </c>
      <c r="N552" s="1">
        <v>7.5</v>
      </c>
      <c r="O552" s="1">
        <v>7.25</v>
      </c>
      <c r="P552" s="1">
        <v>7.0</v>
      </c>
      <c r="Q552" s="1">
        <v>6.75</v>
      </c>
      <c r="R552" s="1">
        <f>IF(INDEX(M552:Q552,0,'Order_Form'!AE2)&gt;0,INDEX(M552:Q552,0,'Order_Form'!AE2),L552)</f>
        <v>7.75</v>
      </c>
      <c r="S552" s="1">
        <f>R552*H552</f>
        <v>0</v>
      </c>
    </row>
    <row r="553" spans="1:1025">
      <c r="A553" s="1" t="s">
        <v>141</v>
      </c>
      <c r="B553" s="1" t="s">
        <v>686</v>
      </c>
      <c r="C553" s="1" t="s">
        <v>148</v>
      </c>
      <c r="D553" s="1">
        <v>415.0</v>
      </c>
      <c r="E553" s="1" t="s">
        <v>1241</v>
      </c>
      <c r="F553" s="1">
        <v>5571</v>
      </c>
      <c r="G553" s="1">
        <v>5570</v>
      </c>
      <c r="H553" s="1">
        <f>SUM((SUM('Order_Form'!L102)*1))</f>
        <v>0</v>
      </c>
      <c r="I553" s="1" t="s">
        <v>688</v>
      </c>
      <c r="J553" s="1" t="s">
        <v>59</v>
      </c>
      <c r="L553" s="1">
        <v>7.5</v>
      </c>
      <c r="M553" s="1">
        <v>7.75</v>
      </c>
      <c r="N553" s="1">
        <v>7.5</v>
      </c>
      <c r="O553" s="1">
        <v>7.25</v>
      </c>
      <c r="P553" s="1">
        <v>7.0</v>
      </c>
      <c r="Q553" s="1">
        <v>6.75</v>
      </c>
      <c r="R553" s="1">
        <f>IF(INDEX(M553:Q553,0,'Order_Form'!AE2)&gt;0,INDEX(M553:Q553,0,'Order_Form'!AE2),L553)</f>
        <v>7.75</v>
      </c>
      <c r="S553" s="1">
        <f>R553*H553</f>
        <v>0</v>
      </c>
    </row>
    <row r="554" spans="1:1025">
      <c r="A554" s="1" t="s">
        <v>141</v>
      </c>
      <c r="B554" s="1" t="s">
        <v>686</v>
      </c>
      <c r="C554" s="1" t="s">
        <v>148</v>
      </c>
      <c r="D554" s="1">
        <v>787.0</v>
      </c>
      <c r="E554" s="1" t="s">
        <v>1242</v>
      </c>
      <c r="F554" s="1">
        <v>5573</v>
      </c>
      <c r="G554" s="1">
        <v>5570</v>
      </c>
      <c r="H554" s="1">
        <f>SUM((SUM('Order_Form'!O102)*1))</f>
        <v>0</v>
      </c>
      <c r="I554" s="1" t="s">
        <v>688</v>
      </c>
      <c r="J554" s="1" t="s">
        <v>62</v>
      </c>
      <c r="L554" s="1">
        <v>7.5</v>
      </c>
      <c r="M554" s="1">
        <v>7.75</v>
      </c>
      <c r="N554" s="1">
        <v>7.5</v>
      </c>
      <c r="O554" s="1">
        <v>7.25</v>
      </c>
      <c r="P554" s="1">
        <v>7.0</v>
      </c>
      <c r="Q554" s="1">
        <v>6.75</v>
      </c>
      <c r="R554" s="1">
        <f>IF(INDEX(M554:Q554,0,'Order_Form'!AE2)&gt;0,INDEX(M554:Q554,0,'Order_Form'!AE2),L554)</f>
        <v>7.75</v>
      </c>
      <c r="S554" s="1">
        <f>R554*H554</f>
        <v>0</v>
      </c>
    </row>
    <row r="555" spans="1:1025">
      <c r="A555" s="1" t="s">
        <v>141</v>
      </c>
      <c r="B555" s="1" t="s">
        <v>686</v>
      </c>
      <c r="C555" s="1" t="s">
        <v>148</v>
      </c>
      <c r="D555" s="1">
        <v>722.0</v>
      </c>
      <c r="E555" s="1" t="s">
        <v>1243</v>
      </c>
      <c r="F555" s="1">
        <v>5574</v>
      </c>
      <c r="G555" s="1">
        <v>5570</v>
      </c>
      <c r="H555" s="1">
        <f>SUM((SUM('Order_Form'!P102)*1))</f>
        <v>0</v>
      </c>
      <c r="I555" s="1" t="s">
        <v>688</v>
      </c>
      <c r="J555" s="1" t="s">
        <v>63</v>
      </c>
      <c r="L555" s="1">
        <v>7.5</v>
      </c>
      <c r="M555" s="1">
        <v>7.75</v>
      </c>
      <c r="N555" s="1">
        <v>7.5</v>
      </c>
      <c r="O555" s="1">
        <v>7.25</v>
      </c>
      <c r="P555" s="1">
        <v>7.0</v>
      </c>
      <c r="Q555" s="1">
        <v>6.75</v>
      </c>
      <c r="R555" s="1">
        <f>IF(INDEX(M555:Q555,0,'Order_Form'!AE2)&gt;0,INDEX(M555:Q555,0,'Order_Form'!AE2),L555)</f>
        <v>7.75</v>
      </c>
      <c r="S555" s="1">
        <f>R555*H555</f>
        <v>0</v>
      </c>
    </row>
    <row r="556" spans="1:1025">
      <c r="A556" s="1" t="s">
        <v>141</v>
      </c>
      <c r="B556" s="1" t="s">
        <v>686</v>
      </c>
      <c r="C556" s="1" t="s">
        <v>148</v>
      </c>
      <c r="D556" s="1">
        <v>811.0</v>
      </c>
      <c r="E556" s="1" t="s">
        <v>1244</v>
      </c>
      <c r="F556" s="1">
        <v>5575</v>
      </c>
      <c r="G556" s="1">
        <v>5570</v>
      </c>
      <c r="H556" s="1">
        <f>SUM((SUM('Order_Form'!Q102)*1))</f>
        <v>0</v>
      </c>
      <c r="I556" s="1" t="s">
        <v>688</v>
      </c>
      <c r="J556" s="1" t="s">
        <v>64</v>
      </c>
      <c r="L556" s="1">
        <v>7.5</v>
      </c>
      <c r="M556" s="1">
        <v>7.75</v>
      </c>
      <c r="N556" s="1">
        <v>7.5</v>
      </c>
      <c r="O556" s="1">
        <v>7.25</v>
      </c>
      <c r="P556" s="1">
        <v>7.0</v>
      </c>
      <c r="Q556" s="1">
        <v>6.75</v>
      </c>
      <c r="R556" s="1">
        <f>IF(INDEX(M556:Q556,0,'Order_Form'!AE2)&gt;0,INDEX(M556:Q556,0,'Order_Form'!AE2),L556)</f>
        <v>7.75</v>
      </c>
      <c r="S556" s="1">
        <f>R556*H556</f>
        <v>0</v>
      </c>
    </row>
    <row r="557" spans="1:1025">
      <c r="A557" s="1" t="s">
        <v>141</v>
      </c>
      <c r="B557" s="1" t="s">
        <v>686</v>
      </c>
      <c r="C557" s="1" t="s">
        <v>148</v>
      </c>
      <c r="D557" s="1">
        <v>0.0</v>
      </c>
      <c r="E557" s="1" t="s">
        <v>1245</v>
      </c>
      <c r="F557" s="1">
        <v>14544</v>
      </c>
      <c r="G557" s="1">
        <v>5570</v>
      </c>
      <c r="H557" s="1">
        <f>SUM((SUM('Order_Form'!K102)*1))</f>
        <v>0</v>
      </c>
      <c r="I557" s="1" t="s">
        <v>688</v>
      </c>
      <c r="J557" s="1" t="s">
        <v>58</v>
      </c>
      <c r="L557" s="1">
        <v>7.5</v>
      </c>
      <c r="M557" s="1">
        <v>7.75</v>
      </c>
      <c r="N557" s="1">
        <v>7.5</v>
      </c>
      <c r="O557" s="1">
        <v>7.25</v>
      </c>
      <c r="P557" s="1">
        <v>7.0</v>
      </c>
      <c r="Q557" s="1">
        <v>6.75</v>
      </c>
      <c r="R557" s="1">
        <f>IF(INDEX(M557:Q557,0,'Order_Form'!AE2)&gt;0,INDEX(M557:Q557,0,'Order_Form'!AE2),L557)</f>
        <v>7.75</v>
      </c>
      <c r="S557" s="1">
        <f>R557*H557</f>
        <v>0</v>
      </c>
    </row>
    <row r="558" spans="1:1025">
      <c r="A558" s="1" t="s">
        <v>141</v>
      </c>
      <c r="B558" s="1" t="s">
        <v>686</v>
      </c>
      <c r="C558" s="1" t="s">
        <v>148</v>
      </c>
      <c r="D558" s="1">
        <v>528.0</v>
      </c>
      <c r="E558" s="1" t="s">
        <v>1246</v>
      </c>
      <c r="F558" s="1">
        <v>16809</v>
      </c>
      <c r="G558" s="1">
        <v>5570</v>
      </c>
      <c r="H558" s="1">
        <f>SUM((SUM('Order_Form'!N102)*1))</f>
        <v>0</v>
      </c>
      <c r="I558" s="1" t="s">
        <v>688</v>
      </c>
      <c r="J558" s="1" t="s">
        <v>61</v>
      </c>
      <c r="L558" s="1">
        <v>7.5</v>
      </c>
      <c r="M558" s="1">
        <v>7.75</v>
      </c>
      <c r="N558" s="1">
        <v>7.5</v>
      </c>
      <c r="O558" s="1">
        <v>7.25</v>
      </c>
      <c r="P558" s="1">
        <v>7.0</v>
      </c>
      <c r="Q558" s="1">
        <v>6.75</v>
      </c>
      <c r="R558" s="1">
        <f>IF(INDEX(M558:Q558,0,'Order_Form'!AE2)&gt;0,INDEX(M558:Q558,0,'Order_Form'!AE2),L558)</f>
        <v>7.75</v>
      </c>
      <c r="S558" s="1">
        <f>R558*H558</f>
        <v>0</v>
      </c>
    </row>
    <row r="559" spans="1:1025">
      <c r="A559" s="1" t="s">
        <v>141</v>
      </c>
      <c r="B559" s="1" t="s">
        <v>686</v>
      </c>
      <c r="C559" s="1" t="s">
        <v>148</v>
      </c>
      <c r="D559" s="1">
        <v>530.0</v>
      </c>
      <c r="E559" s="1" t="s">
        <v>1247</v>
      </c>
      <c r="F559" s="1">
        <v>16810</v>
      </c>
      <c r="G559" s="1">
        <v>5570</v>
      </c>
      <c r="H559" s="1">
        <f>SUM((SUM('Order_Form'!M102)*1))</f>
        <v>0</v>
      </c>
      <c r="I559" s="1" t="s">
        <v>688</v>
      </c>
      <c r="J559" s="1" t="s">
        <v>60</v>
      </c>
      <c r="L559" s="1">
        <v>7.5</v>
      </c>
      <c r="M559" s="1">
        <v>7.75</v>
      </c>
      <c r="N559" s="1">
        <v>7.5</v>
      </c>
      <c r="O559" s="1">
        <v>7.25</v>
      </c>
      <c r="P559" s="1">
        <v>7.0</v>
      </c>
      <c r="Q559" s="1">
        <v>6.75</v>
      </c>
      <c r="R559" s="1">
        <f>IF(INDEX(M559:Q559,0,'Order_Form'!AE2)&gt;0,INDEX(M559:Q559,0,'Order_Form'!AE2),L559)</f>
        <v>7.75</v>
      </c>
      <c r="S559" s="1">
        <f>R559*H559</f>
        <v>0</v>
      </c>
    </row>
    <row r="560" spans="1:1025">
      <c r="A560" s="1" t="s">
        <v>141</v>
      </c>
      <c r="B560" s="1" t="s">
        <v>686</v>
      </c>
      <c r="C560" s="1" t="s">
        <v>148</v>
      </c>
      <c r="D560" s="1">
        <v>0.0</v>
      </c>
      <c r="E560" s="1" t="s">
        <v>1248</v>
      </c>
      <c r="F560" s="1">
        <v>5570</v>
      </c>
      <c r="H560" s="1">
        <f>SUM((SUM('Order_Form'!J102)*1))</f>
        <v>0</v>
      </c>
      <c r="I560" s="1" t="s">
        <v>692</v>
      </c>
      <c r="L560" s="1">
        <v>7.5</v>
      </c>
      <c r="M560" s="1">
        <v>7.75</v>
      </c>
      <c r="N560" s="1">
        <v>7.5</v>
      </c>
      <c r="O560" s="1">
        <v>7.25</v>
      </c>
      <c r="P560" s="1">
        <v>7.0</v>
      </c>
      <c r="Q560" s="1">
        <v>6.75</v>
      </c>
      <c r="R560" s="1">
        <f>IF(INDEX(M560:Q560,0,'Order_Form'!AE2)&gt;0,INDEX(M560:Q560,0,'Order_Form'!AE2),L560)</f>
        <v>7.75</v>
      </c>
      <c r="S560" s="1">
        <f>R560*H560</f>
        <v>0</v>
      </c>
    </row>
    <row r="561" spans="1:1025">
      <c r="A561" s="1" t="s">
        <v>141</v>
      </c>
      <c r="B561" s="1" t="s">
        <v>686</v>
      </c>
      <c r="C561" s="1" t="s">
        <v>149</v>
      </c>
      <c r="D561" s="1">
        <v>1525.0</v>
      </c>
      <c r="E561" s="1" t="s">
        <v>1249</v>
      </c>
      <c r="F561" s="1">
        <v>5607</v>
      </c>
      <c r="G561" s="1">
        <v>5576</v>
      </c>
      <c r="H561" s="1">
        <f>SUM((SUM('Order_Form'!Q103)*1))</f>
        <v>0</v>
      </c>
      <c r="I561" s="1" t="s">
        <v>688</v>
      </c>
      <c r="J561" s="1" t="s">
        <v>64</v>
      </c>
      <c r="L561" s="1">
        <v>7.5</v>
      </c>
      <c r="M561" s="1">
        <v>7.75</v>
      </c>
      <c r="N561" s="1">
        <v>7.5</v>
      </c>
      <c r="O561" s="1">
        <v>7.25</v>
      </c>
      <c r="P561" s="1">
        <v>7.0</v>
      </c>
      <c r="Q561" s="1">
        <v>6.75</v>
      </c>
      <c r="R561" s="1">
        <f>IF(INDEX(M561:Q561,0,'Order_Form'!AE2)&gt;0,INDEX(M561:Q561,0,'Order_Form'!AE2),L561)</f>
        <v>7.75</v>
      </c>
      <c r="S561" s="1">
        <f>R561*H561</f>
        <v>0</v>
      </c>
    </row>
    <row r="562" spans="1:1025">
      <c r="A562" s="1" t="s">
        <v>141</v>
      </c>
      <c r="B562" s="1" t="s">
        <v>686</v>
      </c>
      <c r="C562" s="1" t="s">
        <v>149</v>
      </c>
      <c r="D562" s="1">
        <v>0.0</v>
      </c>
      <c r="E562" s="1" t="s">
        <v>1250</v>
      </c>
      <c r="F562" s="1">
        <v>5576</v>
      </c>
      <c r="H562" s="1">
        <f>SUM((SUM('Order_Form'!J103)*1))</f>
        <v>0</v>
      </c>
      <c r="I562" s="1" t="s">
        <v>692</v>
      </c>
      <c r="L562" s="1">
        <v>7.5</v>
      </c>
      <c r="M562" s="1">
        <v>7.75</v>
      </c>
      <c r="N562" s="1">
        <v>7.5</v>
      </c>
      <c r="O562" s="1">
        <v>7.25</v>
      </c>
      <c r="P562" s="1">
        <v>7.0</v>
      </c>
      <c r="Q562" s="1">
        <v>6.75</v>
      </c>
      <c r="R562" s="1">
        <f>IF(INDEX(M562:Q562,0,'Order_Form'!AE2)&gt;0,INDEX(M562:Q562,0,'Order_Form'!AE2),L562)</f>
        <v>7.75</v>
      </c>
      <c r="S562" s="1">
        <f>R562*H562</f>
        <v>0</v>
      </c>
    </row>
    <row r="563" spans="1:1025">
      <c r="A563" s="1" t="s">
        <v>141</v>
      </c>
      <c r="B563" s="1" t="s">
        <v>686</v>
      </c>
      <c r="C563" s="1" t="s">
        <v>150</v>
      </c>
      <c r="D563" s="1">
        <v>811.0</v>
      </c>
      <c r="E563" s="1" t="s">
        <v>1251</v>
      </c>
      <c r="F563" s="1">
        <v>5581</v>
      </c>
      <c r="G563" s="1">
        <v>5579</v>
      </c>
      <c r="H563" s="1">
        <f>SUM((SUM('Order_Form'!O104)*1))</f>
        <v>0</v>
      </c>
      <c r="I563" s="1" t="s">
        <v>688</v>
      </c>
      <c r="J563" s="1" t="s">
        <v>62</v>
      </c>
      <c r="L563" s="1">
        <v>7.5</v>
      </c>
      <c r="M563" s="1">
        <v>7.75</v>
      </c>
      <c r="N563" s="1">
        <v>7.5</v>
      </c>
      <c r="O563" s="1">
        <v>7.25</v>
      </c>
      <c r="P563" s="1">
        <v>7.0</v>
      </c>
      <c r="Q563" s="1">
        <v>6.75</v>
      </c>
      <c r="R563" s="1">
        <f>IF(INDEX(M563:Q563,0,'Order_Form'!AE2)&gt;0,INDEX(M563:Q563,0,'Order_Form'!AE2),L563)</f>
        <v>7.75</v>
      </c>
      <c r="S563" s="1">
        <f>R563*H563</f>
        <v>0</v>
      </c>
    </row>
    <row r="564" spans="1:1025">
      <c r="A564" s="1" t="s">
        <v>141</v>
      </c>
      <c r="B564" s="1" t="s">
        <v>686</v>
      </c>
      <c r="C564" s="1" t="s">
        <v>150</v>
      </c>
      <c r="D564" s="1">
        <v>854.0</v>
      </c>
      <c r="E564" s="1" t="s">
        <v>1252</v>
      </c>
      <c r="F564" s="1">
        <v>5582</v>
      </c>
      <c r="G564" s="1">
        <v>5579</v>
      </c>
      <c r="H564" s="1">
        <f>SUM((SUM('Order_Form'!P104)*1))</f>
        <v>0</v>
      </c>
      <c r="I564" s="1" t="s">
        <v>688</v>
      </c>
      <c r="J564" s="1" t="s">
        <v>63</v>
      </c>
      <c r="L564" s="1">
        <v>7.5</v>
      </c>
      <c r="M564" s="1">
        <v>7.75</v>
      </c>
      <c r="N564" s="1">
        <v>7.5</v>
      </c>
      <c r="O564" s="1">
        <v>7.25</v>
      </c>
      <c r="P564" s="1">
        <v>7.0</v>
      </c>
      <c r="Q564" s="1">
        <v>6.75</v>
      </c>
      <c r="R564" s="1">
        <f>IF(INDEX(M564:Q564,0,'Order_Form'!AE2)&gt;0,INDEX(M564:Q564,0,'Order_Form'!AE2),L564)</f>
        <v>7.75</v>
      </c>
      <c r="S564" s="1">
        <f>R564*H564</f>
        <v>0</v>
      </c>
    </row>
    <row r="565" spans="1:1025">
      <c r="A565" s="1" t="s">
        <v>141</v>
      </c>
      <c r="B565" s="1" t="s">
        <v>686</v>
      </c>
      <c r="C565" s="1" t="s">
        <v>150</v>
      </c>
      <c r="D565" s="1">
        <v>443.0</v>
      </c>
      <c r="E565" s="1" t="s">
        <v>1253</v>
      </c>
      <c r="F565" s="1">
        <v>5583</v>
      </c>
      <c r="G565" s="1">
        <v>5579</v>
      </c>
      <c r="H565" s="1">
        <f>SUM((SUM('Order_Form'!Q104)*1))</f>
        <v>0</v>
      </c>
      <c r="I565" s="1" t="s">
        <v>688</v>
      </c>
      <c r="J565" s="1" t="s">
        <v>64</v>
      </c>
      <c r="L565" s="1">
        <v>7.5</v>
      </c>
      <c r="M565" s="1">
        <v>7.75</v>
      </c>
      <c r="N565" s="1">
        <v>7.5</v>
      </c>
      <c r="O565" s="1">
        <v>7.25</v>
      </c>
      <c r="P565" s="1">
        <v>7.0</v>
      </c>
      <c r="Q565" s="1">
        <v>6.75</v>
      </c>
      <c r="R565" s="1">
        <f>IF(INDEX(M565:Q565,0,'Order_Form'!AE2)&gt;0,INDEX(M565:Q565,0,'Order_Form'!AE2),L565)</f>
        <v>7.75</v>
      </c>
      <c r="S565" s="1">
        <f>R565*H565</f>
        <v>0</v>
      </c>
    </row>
    <row r="566" spans="1:1025">
      <c r="A566" s="1" t="s">
        <v>141</v>
      </c>
      <c r="B566" s="1" t="s">
        <v>686</v>
      </c>
      <c r="C566" s="1" t="s">
        <v>150</v>
      </c>
      <c r="D566" s="1">
        <v>73.0</v>
      </c>
      <c r="E566" s="1" t="s">
        <v>1254</v>
      </c>
      <c r="F566" s="1">
        <v>16875</v>
      </c>
      <c r="G566" s="1">
        <v>5579</v>
      </c>
      <c r="H566" s="1">
        <f>SUM((SUM('Order_Form'!N104)*1))</f>
        <v>0</v>
      </c>
      <c r="I566" s="1" t="s">
        <v>688</v>
      </c>
      <c r="J566" s="1" t="s">
        <v>61</v>
      </c>
      <c r="L566" s="1">
        <v>7.5</v>
      </c>
      <c r="M566" s="1">
        <v>7.75</v>
      </c>
      <c r="N566" s="1">
        <v>7.5</v>
      </c>
      <c r="O566" s="1">
        <v>7.25</v>
      </c>
      <c r="P566" s="1">
        <v>7.0</v>
      </c>
      <c r="Q566" s="1">
        <v>6.75</v>
      </c>
      <c r="R566" s="1">
        <f>IF(INDEX(M566:Q566,0,'Order_Form'!AE2)&gt;0,INDEX(M566:Q566,0,'Order_Form'!AE2),L566)</f>
        <v>7.75</v>
      </c>
      <c r="S566" s="1">
        <f>R566*H566</f>
        <v>0</v>
      </c>
    </row>
    <row r="567" spans="1:1025">
      <c r="A567" s="1" t="s">
        <v>141</v>
      </c>
      <c r="B567" s="1" t="s">
        <v>686</v>
      </c>
      <c r="C567" s="1" t="s">
        <v>150</v>
      </c>
      <c r="D567" s="1">
        <v>68.0</v>
      </c>
      <c r="E567" s="1" t="s">
        <v>1255</v>
      </c>
      <c r="F567" s="1">
        <v>16876</v>
      </c>
      <c r="G567" s="1">
        <v>5579</v>
      </c>
      <c r="H567" s="1">
        <f>SUM((SUM('Order_Form'!M104)*1))</f>
        <v>0</v>
      </c>
      <c r="I567" s="1" t="s">
        <v>688</v>
      </c>
      <c r="J567" s="1" t="s">
        <v>60</v>
      </c>
      <c r="L567" s="1">
        <v>7.5</v>
      </c>
      <c r="M567" s="1">
        <v>7.75</v>
      </c>
      <c r="N567" s="1">
        <v>7.5</v>
      </c>
      <c r="O567" s="1">
        <v>7.25</v>
      </c>
      <c r="P567" s="1">
        <v>7.0</v>
      </c>
      <c r="Q567" s="1">
        <v>6.75</v>
      </c>
      <c r="R567" s="1">
        <f>IF(INDEX(M567:Q567,0,'Order_Form'!AE2)&gt;0,INDEX(M567:Q567,0,'Order_Form'!AE2),L567)</f>
        <v>7.75</v>
      </c>
      <c r="S567" s="1">
        <f>R567*H567</f>
        <v>0</v>
      </c>
    </row>
    <row r="568" spans="1:1025">
      <c r="A568" s="1" t="s">
        <v>141</v>
      </c>
      <c r="B568" s="1" t="s">
        <v>686</v>
      </c>
      <c r="C568" s="1" t="s">
        <v>150</v>
      </c>
      <c r="D568" s="1">
        <v>0.0</v>
      </c>
      <c r="E568" s="1" t="s">
        <v>1256</v>
      </c>
      <c r="F568" s="1">
        <v>5579</v>
      </c>
      <c r="H568" s="1">
        <f>SUM((SUM('Order_Form'!J104)*1))</f>
        <v>0</v>
      </c>
      <c r="I568" s="1" t="s">
        <v>692</v>
      </c>
      <c r="L568" s="1">
        <v>7.5</v>
      </c>
      <c r="M568" s="1">
        <v>7.75</v>
      </c>
      <c r="N568" s="1">
        <v>7.5</v>
      </c>
      <c r="O568" s="1">
        <v>7.25</v>
      </c>
      <c r="P568" s="1">
        <v>7.0</v>
      </c>
      <c r="Q568" s="1">
        <v>6.75</v>
      </c>
      <c r="R568" s="1">
        <f>IF(INDEX(M568:Q568,0,'Order_Form'!AE2)&gt;0,INDEX(M568:Q568,0,'Order_Form'!AE2),L568)</f>
        <v>7.75</v>
      </c>
      <c r="S568" s="1">
        <f>R568*H568</f>
        <v>0</v>
      </c>
    </row>
    <row r="569" spans="1:1025">
      <c r="A569" s="1" t="s">
        <v>141</v>
      </c>
      <c r="B569" s="1" t="s">
        <v>686</v>
      </c>
      <c r="C569" s="1" t="s">
        <v>151</v>
      </c>
      <c r="D569" s="1">
        <v>808.0</v>
      </c>
      <c r="E569" s="1" t="s">
        <v>1257</v>
      </c>
      <c r="F569" s="1">
        <v>5585</v>
      </c>
      <c r="G569" s="1">
        <v>5584</v>
      </c>
      <c r="H569" s="1">
        <f>SUM((SUM('Order_Form'!O105)*1))</f>
        <v>0</v>
      </c>
      <c r="I569" s="1" t="s">
        <v>688</v>
      </c>
      <c r="J569" s="1" t="s">
        <v>62</v>
      </c>
      <c r="L569" s="1">
        <v>7.5</v>
      </c>
      <c r="M569" s="1">
        <v>7.75</v>
      </c>
      <c r="N569" s="1">
        <v>7.5</v>
      </c>
      <c r="O569" s="1">
        <v>7.25</v>
      </c>
      <c r="P569" s="1">
        <v>7.0</v>
      </c>
      <c r="Q569" s="1">
        <v>6.75</v>
      </c>
      <c r="R569" s="1">
        <f>IF(INDEX(M569:Q569,0,'Order_Form'!AE2)&gt;0,INDEX(M569:Q569,0,'Order_Form'!AE2),L569)</f>
        <v>7.75</v>
      </c>
      <c r="S569" s="1">
        <f>R569*H569</f>
        <v>0</v>
      </c>
    </row>
    <row r="570" spans="1:1025">
      <c r="A570" s="1" t="s">
        <v>141</v>
      </c>
      <c r="B570" s="1" t="s">
        <v>686</v>
      </c>
      <c r="C570" s="1" t="s">
        <v>151</v>
      </c>
      <c r="D570" s="1">
        <v>1381.0</v>
      </c>
      <c r="E570" s="1" t="s">
        <v>1258</v>
      </c>
      <c r="F570" s="1">
        <v>5586</v>
      </c>
      <c r="G570" s="1">
        <v>5584</v>
      </c>
      <c r="H570" s="1">
        <f>SUM((SUM('Order_Form'!P105)*1))</f>
        <v>0</v>
      </c>
      <c r="I570" s="1" t="s">
        <v>688</v>
      </c>
      <c r="J570" s="1" t="s">
        <v>63</v>
      </c>
      <c r="L570" s="1">
        <v>7.5</v>
      </c>
      <c r="M570" s="1">
        <v>7.75</v>
      </c>
      <c r="N570" s="1">
        <v>7.5</v>
      </c>
      <c r="O570" s="1">
        <v>7.25</v>
      </c>
      <c r="P570" s="1">
        <v>7.0</v>
      </c>
      <c r="Q570" s="1">
        <v>6.75</v>
      </c>
      <c r="R570" s="1">
        <f>IF(INDEX(M570:Q570,0,'Order_Form'!AE2)&gt;0,INDEX(M570:Q570,0,'Order_Form'!AE2),L570)</f>
        <v>7.75</v>
      </c>
      <c r="S570" s="1">
        <f>R570*H570</f>
        <v>0</v>
      </c>
    </row>
    <row r="571" spans="1:1025">
      <c r="A571" s="1" t="s">
        <v>141</v>
      </c>
      <c r="B571" s="1" t="s">
        <v>686</v>
      </c>
      <c r="C571" s="1" t="s">
        <v>151</v>
      </c>
      <c r="D571" s="1">
        <v>44.0</v>
      </c>
      <c r="E571" s="1" t="s">
        <v>1259</v>
      </c>
      <c r="F571" s="1">
        <v>5587</v>
      </c>
      <c r="G571" s="1">
        <v>5584</v>
      </c>
      <c r="H571" s="1">
        <f>SUM((SUM('Order_Form'!Q105)*1))</f>
        <v>0</v>
      </c>
      <c r="I571" s="1" t="s">
        <v>688</v>
      </c>
      <c r="J571" s="1" t="s">
        <v>64</v>
      </c>
      <c r="L571" s="1">
        <v>7.5</v>
      </c>
      <c r="M571" s="1">
        <v>7.75</v>
      </c>
      <c r="N571" s="1">
        <v>7.5</v>
      </c>
      <c r="O571" s="1">
        <v>7.25</v>
      </c>
      <c r="P571" s="1">
        <v>7.0</v>
      </c>
      <c r="Q571" s="1">
        <v>6.75</v>
      </c>
      <c r="R571" s="1">
        <f>IF(INDEX(M571:Q571,0,'Order_Form'!AE2)&gt;0,INDEX(M571:Q571,0,'Order_Form'!AE2),L571)</f>
        <v>7.75</v>
      </c>
      <c r="S571" s="1">
        <f>R571*H571</f>
        <v>0</v>
      </c>
    </row>
    <row r="572" spans="1:1025">
      <c r="A572" s="1" t="s">
        <v>141</v>
      </c>
      <c r="B572" s="1" t="s">
        <v>686</v>
      </c>
      <c r="C572" s="1" t="s">
        <v>151</v>
      </c>
      <c r="D572" s="1">
        <v>28.0</v>
      </c>
      <c r="E572" s="1" t="s">
        <v>1260</v>
      </c>
      <c r="F572" s="1">
        <v>7162</v>
      </c>
      <c r="G572" s="1">
        <v>5584</v>
      </c>
      <c r="H572" s="1">
        <f>SUM((SUM('Order_Form'!L105)*1))</f>
        <v>0</v>
      </c>
      <c r="I572" s="1" t="s">
        <v>688</v>
      </c>
      <c r="J572" s="1" t="s">
        <v>59</v>
      </c>
      <c r="L572" s="1">
        <v>7.5</v>
      </c>
      <c r="M572" s="1">
        <v>7.75</v>
      </c>
      <c r="N572" s="1">
        <v>7.5</v>
      </c>
      <c r="O572" s="1">
        <v>7.25</v>
      </c>
      <c r="P572" s="1">
        <v>7.0</v>
      </c>
      <c r="Q572" s="1">
        <v>6.75</v>
      </c>
      <c r="R572" s="1">
        <f>IF(INDEX(M572:Q572,0,'Order_Form'!AE2)&gt;0,INDEX(M572:Q572,0,'Order_Form'!AE2),L572)</f>
        <v>7.75</v>
      </c>
      <c r="S572" s="1">
        <f>R572*H572</f>
        <v>0</v>
      </c>
    </row>
    <row r="573" spans="1:1025">
      <c r="A573" s="1" t="s">
        <v>141</v>
      </c>
      <c r="B573" s="1" t="s">
        <v>686</v>
      </c>
      <c r="C573" s="1" t="s">
        <v>151</v>
      </c>
      <c r="D573" s="1">
        <v>273.0</v>
      </c>
      <c r="E573" s="1" t="s">
        <v>1261</v>
      </c>
      <c r="F573" s="1">
        <v>16693</v>
      </c>
      <c r="G573" s="1">
        <v>5584</v>
      </c>
      <c r="H573" s="1">
        <f>SUM((SUM('Order_Form'!N105)*1))</f>
        <v>0</v>
      </c>
      <c r="I573" s="1" t="s">
        <v>688</v>
      </c>
      <c r="J573" s="1" t="s">
        <v>61</v>
      </c>
      <c r="L573" s="1">
        <v>7.5</v>
      </c>
      <c r="M573" s="1">
        <v>7.75</v>
      </c>
      <c r="N573" s="1">
        <v>7.5</v>
      </c>
      <c r="O573" s="1">
        <v>7.25</v>
      </c>
      <c r="P573" s="1">
        <v>7.0</v>
      </c>
      <c r="Q573" s="1">
        <v>6.75</v>
      </c>
      <c r="R573" s="1">
        <f>IF(INDEX(M573:Q573,0,'Order_Form'!AE2)&gt;0,INDEX(M573:Q573,0,'Order_Form'!AE2),L573)</f>
        <v>7.75</v>
      </c>
      <c r="S573" s="1">
        <f>R573*H573</f>
        <v>0</v>
      </c>
    </row>
    <row r="574" spans="1:1025">
      <c r="A574" s="1" t="s">
        <v>141</v>
      </c>
      <c r="B574" s="1" t="s">
        <v>686</v>
      </c>
      <c r="C574" s="1" t="s">
        <v>151</v>
      </c>
      <c r="D574" s="1">
        <v>29.0</v>
      </c>
      <c r="E574" s="1" t="s">
        <v>1262</v>
      </c>
      <c r="F574" s="1">
        <v>16694</v>
      </c>
      <c r="G574" s="1">
        <v>5584</v>
      </c>
      <c r="H574" s="1">
        <f>SUM((SUM('Order_Form'!M105)*1))</f>
        <v>0</v>
      </c>
      <c r="I574" s="1" t="s">
        <v>688</v>
      </c>
      <c r="J574" s="1" t="s">
        <v>60</v>
      </c>
      <c r="L574" s="1">
        <v>7.5</v>
      </c>
      <c r="M574" s="1">
        <v>7.75</v>
      </c>
      <c r="N574" s="1">
        <v>7.5</v>
      </c>
      <c r="O574" s="1">
        <v>7.25</v>
      </c>
      <c r="P574" s="1">
        <v>7.0</v>
      </c>
      <c r="Q574" s="1">
        <v>6.75</v>
      </c>
      <c r="R574" s="1">
        <f>IF(INDEX(M574:Q574,0,'Order_Form'!AE2)&gt;0,INDEX(M574:Q574,0,'Order_Form'!AE2),L574)</f>
        <v>7.75</v>
      </c>
      <c r="S574" s="1">
        <f>R574*H574</f>
        <v>0</v>
      </c>
    </row>
    <row r="575" spans="1:1025">
      <c r="A575" s="1" t="s">
        <v>141</v>
      </c>
      <c r="B575" s="1" t="s">
        <v>686</v>
      </c>
      <c r="C575" s="1" t="s">
        <v>151</v>
      </c>
      <c r="D575" s="1">
        <v>0.0</v>
      </c>
      <c r="E575" s="1" t="s">
        <v>1263</v>
      </c>
      <c r="F575" s="1">
        <v>5584</v>
      </c>
      <c r="H575" s="1">
        <f>SUM((SUM('Order_Form'!J105)*1))</f>
        <v>0</v>
      </c>
      <c r="I575" s="1" t="s">
        <v>692</v>
      </c>
      <c r="L575" s="1">
        <v>7.5</v>
      </c>
      <c r="M575" s="1">
        <v>7.75</v>
      </c>
      <c r="N575" s="1">
        <v>7.5</v>
      </c>
      <c r="O575" s="1">
        <v>7.25</v>
      </c>
      <c r="P575" s="1">
        <v>7.0</v>
      </c>
      <c r="Q575" s="1">
        <v>6.75</v>
      </c>
      <c r="R575" s="1">
        <f>IF(INDEX(M575:Q575,0,'Order_Form'!AE2)&gt;0,INDEX(M575:Q575,0,'Order_Form'!AE2),L575)</f>
        <v>7.75</v>
      </c>
      <c r="S575" s="1">
        <f>R575*H575</f>
        <v>0</v>
      </c>
    </row>
    <row r="576" spans="1:1025">
      <c r="A576" s="1" t="s">
        <v>141</v>
      </c>
      <c r="B576" s="1" t="s">
        <v>686</v>
      </c>
      <c r="C576" s="1" t="s">
        <v>152</v>
      </c>
      <c r="D576" s="1">
        <v>1535.0</v>
      </c>
      <c r="E576" s="1" t="s">
        <v>1264</v>
      </c>
      <c r="F576" s="1">
        <v>14192</v>
      </c>
      <c r="G576" s="1">
        <v>5591</v>
      </c>
      <c r="H576" s="1">
        <f>SUM((SUM('Order_Form'!Q106)*1))</f>
        <v>0</v>
      </c>
      <c r="I576" s="1" t="s">
        <v>688</v>
      </c>
      <c r="J576" s="1" t="s">
        <v>64</v>
      </c>
      <c r="L576" s="1">
        <v>7.5</v>
      </c>
      <c r="M576" s="1">
        <v>7.75</v>
      </c>
      <c r="N576" s="1">
        <v>7.5</v>
      </c>
      <c r="O576" s="1">
        <v>7.25</v>
      </c>
      <c r="P576" s="1">
        <v>7.0</v>
      </c>
      <c r="Q576" s="1">
        <v>6.75</v>
      </c>
      <c r="R576" s="1">
        <f>IF(INDEX(M576:Q576,0,'Order_Form'!AE2)&gt;0,INDEX(M576:Q576,0,'Order_Form'!AE2),L576)</f>
        <v>7.75</v>
      </c>
      <c r="S576" s="1">
        <f>R576*H576</f>
        <v>0</v>
      </c>
    </row>
    <row r="577" spans="1:1025">
      <c r="A577" s="1" t="s">
        <v>141</v>
      </c>
      <c r="B577" s="1" t="s">
        <v>686</v>
      </c>
      <c r="C577" s="1" t="s">
        <v>152</v>
      </c>
      <c r="D577" s="1">
        <v>0.0</v>
      </c>
      <c r="E577" s="1" t="s">
        <v>1265</v>
      </c>
      <c r="F577" s="1">
        <v>5591</v>
      </c>
      <c r="H577" s="1">
        <f>SUM((SUM('Order_Form'!J106)*1))</f>
        <v>0</v>
      </c>
      <c r="I577" s="1" t="s">
        <v>692</v>
      </c>
      <c r="L577" s="1">
        <v>7.5</v>
      </c>
      <c r="M577" s="1">
        <v>7.75</v>
      </c>
      <c r="N577" s="1">
        <v>7.5</v>
      </c>
      <c r="O577" s="1">
        <v>7.25</v>
      </c>
      <c r="P577" s="1">
        <v>7.0</v>
      </c>
      <c r="Q577" s="1">
        <v>6.75</v>
      </c>
      <c r="R577" s="1">
        <f>IF(INDEX(M577:Q577,0,'Order_Form'!AE2)&gt;0,INDEX(M577:Q577,0,'Order_Form'!AE2),L577)</f>
        <v>7.75</v>
      </c>
      <c r="S577" s="1">
        <f>R577*H577</f>
        <v>0</v>
      </c>
    </row>
    <row r="578" spans="1:1025">
      <c r="A578" s="1" t="s">
        <v>141</v>
      </c>
      <c r="B578" s="1" t="s">
        <v>686</v>
      </c>
      <c r="C578" s="1" t="s">
        <v>153</v>
      </c>
      <c r="D578" s="1">
        <v>0.0</v>
      </c>
      <c r="E578" s="1" t="s">
        <v>1266</v>
      </c>
      <c r="F578" s="1">
        <v>14853</v>
      </c>
      <c r="G578" s="1">
        <v>14852</v>
      </c>
      <c r="H578" s="1">
        <f>SUM((SUM('Order_Form'!L107)*1))</f>
        <v>0</v>
      </c>
      <c r="I578" s="1" t="s">
        <v>688</v>
      </c>
      <c r="J578" s="1" t="s">
        <v>59</v>
      </c>
      <c r="L578" s="1">
        <v>7.5</v>
      </c>
      <c r="M578" s="1">
        <v>7.75</v>
      </c>
      <c r="N578" s="1">
        <v>7.5</v>
      </c>
      <c r="O578" s="1">
        <v>7.25</v>
      </c>
      <c r="P578" s="1">
        <v>7.0</v>
      </c>
      <c r="Q578" s="1">
        <v>6.75</v>
      </c>
      <c r="R578" s="1">
        <f>IF(INDEX(M578:Q578,0,'Order_Form'!AE2)&gt;0,INDEX(M578:Q578,0,'Order_Form'!AE2),L578)</f>
        <v>7.75</v>
      </c>
      <c r="S578" s="1">
        <f>R578*H578</f>
        <v>0</v>
      </c>
    </row>
    <row r="579" spans="1:1025">
      <c r="A579" s="1" t="s">
        <v>141</v>
      </c>
      <c r="B579" s="1" t="s">
        <v>686</v>
      </c>
      <c r="C579" s="1" t="s">
        <v>153</v>
      </c>
      <c r="D579" s="1">
        <v>107.0</v>
      </c>
      <c r="E579" s="1" t="s">
        <v>1267</v>
      </c>
      <c r="F579" s="1">
        <v>14855</v>
      </c>
      <c r="G579" s="1">
        <v>14852</v>
      </c>
      <c r="H579" s="1">
        <f>SUM((SUM('Order_Form'!O107)*1))</f>
        <v>0</v>
      </c>
      <c r="I579" s="1" t="s">
        <v>688</v>
      </c>
      <c r="J579" s="1" t="s">
        <v>62</v>
      </c>
      <c r="L579" s="1">
        <v>7.5</v>
      </c>
      <c r="M579" s="1">
        <v>7.75</v>
      </c>
      <c r="N579" s="1">
        <v>7.5</v>
      </c>
      <c r="O579" s="1">
        <v>7.25</v>
      </c>
      <c r="P579" s="1">
        <v>7.0</v>
      </c>
      <c r="Q579" s="1">
        <v>6.75</v>
      </c>
      <c r="R579" s="1">
        <f>IF(INDEX(M579:Q579,0,'Order_Form'!AE2)&gt;0,INDEX(M579:Q579,0,'Order_Form'!AE2),L579)</f>
        <v>7.75</v>
      </c>
      <c r="S579" s="1">
        <f>R579*H579</f>
        <v>0</v>
      </c>
    </row>
    <row r="580" spans="1:1025">
      <c r="A580" s="1" t="s">
        <v>141</v>
      </c>
      <c r="B580" s="1" t="s">
        <v>686</v>
      </c>
      <c r="C580" s="1" t="s">
        <v>153</v>
      </c>
      <c r="D580" s="1">
        <v>389.0</v>
      </c>
      <c r="E580" s="1" t="s">
        <v>1268</v>
      </c>
      <c r="F580" s="1">
        <v>14856</v>
      </c>
      <c r="G580" s="1">
        <v>14852</v>
      </c>
      <c r="H580" s="1">
        <f>SUM((SUM('Order_Form'!P107)*1))</f>
        <v>0</v>
      </c>
      <c r="I580" s="1" t="s">
        <v>688</v>
      </c>
      <c r="J580" s="1" t="s">
        <v>63</v>
      </c>
      <c r="L580" s="1">
        <v>7.5</v>
      </c>
      <c r="M580" s="1">
        <v>7.75</v>
      </c>
      <c r="N580" s="1">
        <v>7.5</v>
      </c>
      <c r="O580" s="1">
        <v>7.25</v>
      </c>
      <c r="P580" s="1">
        <v>7.0</v>
      </c>
      <c r="Q580" s="1">
        <v>6.75</v>
      </c>
      <c r="R580" s="1">
        <f>IF(INDEX(M580:Q580,0,'Order_Form'!AE2)&gt;0,INDEX(M580:Q580,0,'Order_Form'!AE2),L580)</f>
        <v>7.75</v>
      </c>
      <c r="S580" s="1">
        <f>R580*H580</f>
        <v>0</v>
      </c>
    </row>
    <row r="581" spans="1:1025">
      <c r="A581" s="1" t="s">
        <v>141</v>
      </c>
      <c r="B581" s="1" t="s">
        <v>686</v>
      </c>
      <c r="C581" s="1" t="s">
        <v>153</v>
      </c>
      <c r="D581" s="1">
        <v>728.0</v>
      </c>
      <c r="E581" s="1" t="s">
        <v>1269</v>
      </c>
      <c r="F581" s="1">
        <v>14857</v>
      </c>
      <c r="G581" s="1">
        <v>14852</v>
      </c>
      <c r="H581" s="1">
        <f>SUM((SUM('Order_Form'!Q107)*1))</f>
        <v>0</v>
      </c>
      <c r="I581" s="1" t="s">
        <v>688</v>
      </c>
      <c r="J581" s="1" t="s">
        <v>64</v>
      </c>
      <c r="L581" s="1">
        <v>7.5</v>
      </c>
      <c r="M581" s="1">
        <v>7.75</v>
      </c>
      <c r="N581" s="1">
        <v>7.5</v>
      </c>
      <c r="O581" s="1">
        <v>7.25</v>
      </c>
      <c r="P581" s="1">
        <v>7.0</v>
      </c>
      <c r="Q581" s="1">
        <v>6.75</v>
      </c>
      <c r="R581" s="1">
        <f>IF(INDEX(M581:Q581,0,'Order_Form'!AE2)&gt;0,INDEX(M581:Q581,0,'Order_Form'!AE2),L581)</f>
        <v>7.75</v>
      </c>
      <c r="S581" s="1">
        <f>R581*H581</f>
        <v>0</v>
      </c>
    </row>
    <row r="582" spans="1:1025">
      <c r="A582" s="1" t="s">
        <v>141</v>
      </c>
      <c r="B582" s="1" t="s">
        <v>686</v>
      </c>
      <c r="C582" s="1" t="s">
        <v>153</v>
      </c>
      <c r="D582" s="1">
        <v>3.0</v>
      </c>
      <c r="E582" s="1" t="s">
        <v>1270</v>
      </c>
      <c r="F582" s="1">
        <v>16915</v>
      </c>
      <c r="G582" s="1">
        <v>14852</v>
      </c>
      <c r="H582" s="1">
        <f>SUM((SUM('Order_Form'!N107)*1))</f>
        <v>0</v>
      </c>
      <c r="I582" s="1" t="s">
        <v>688</v>
      </c>
      <c r="J582" s="1" t="s">
        <v>61</v>
      </c>
      <c r="L582" s="1">
        <v>7.5</v>
      </c>
      <c r="M582" s="1">
        <v>7.75</v>
      </c>
      <c r="N582" s="1">
        <v>7.5</v>
      </c>
      <c r="O582" s="1">
        <v>7.25</v>
      </c>
      <c r="P582" s="1">
        <v>7.0</v>
      </c>
      <c r="Q582" s="1">
        <v>6.75</v>
      </c>
      <c r="R582" s="1">
        <f>IF(INDEX(M582:Q582,0,'Order_Form'!AE2)&gt;0,INDEX(M582:Q582,0,'Order_Form'!AE2),L582)</f>
        <v>7.75</v>
      </c>
      <c r="S582" s="1">
        <f>R582*H582</f>
        <v>0</v>
      </c>
    </row>
    <row r="583" spans="1:1025">
      <c r="A583" s="1" t="s">
        <v>141</v>
      </c>
      <c r="B583" s="1" t="s">
        <v>686</v>
      </c>
      <c r="C583" s="1" t="s">
        <v>153</v>
      </c>
      <c r="D583" s="1">
        <v>0.0</v>
      </c>
      <c r="E583" s="1" t="s">
        <v>1271</v>
      </c>
      <c r="F583" s="1">
        <v>16916</v>
      </c>
      <c r="G583" s="1">
        <v>14852</v>
      </c>
      <c r="H583" s="1">
        <f>SUM((SUM('Order_Form'!M107)*1))</f>
        <v>0</v>
      </c>
      <c r="I583" s="1" t="s">
        <v>688</v>
      </c>
      <c r="J583" s="1" t="s">
        <v>60</v>
      </c>
      <c r="L583" s="1">
        <v>7.5</v>
      </c>
      <c r="M583" s="1">
        <v>7.75</v>
      </c>
      <c r="N583" s="1">
        <v>7.5</v>
      </c>
      <c r="O583" s="1">
        <v>7.25</v>
      </c>
      <c r="P583" s="1">
        <v>7.0</v>
      </c>
      <c r="Q583" s="1">
        <v>6.75</v>
      </c>
      <c r="R583" s="1">
        <f>IF(INDEX(M583:Q583,0,'Order_Form'!AE2)&gt;0,INDEX(M583:Q583,0,'Order_Form'!AE2),L583)</f>
        <v>7.75</v>
      </c>
      <c r="S583" s="1">
        <f>R583*H583</f>
        <v>0</v>
      </c>
    </row>
    <row r="584" spans="1:1025">
      <c r="A584" s="1" t="s">
        <v>141</v>
      </c>
      <c r="B584" s="1" t="s">
        <v>686</v>
      </c>
      <c r="C584" s="1" t="s">
        <v>153</v>
      </c>
      <c r="D584" s="1">
        <v>0.0</v>
      </c>
      <c r="E584" s="1" t="s">
        <v>1272</v>
      </c>
      <c r="F584" s="1">
        <v>14852</v>
      </c>
      <c r="H584" s="1">
        <f>SUM((SUM('Order_Form'!J107)*1))</f>
        <v>0</v>
      </c>
      <c r="I584" s="1" t="s">
        <v>692</v>
      </c>
      <c r="L584" s="1">
        <v>7.5</v>
      </c>
      <c r="M584" s="1">
        <v>7.75</v>
      </c>
      <c r="N584" s="1">
        <v>7.5</v>
      </c>
      <c r="O584" s="1">
        <v>7.25</v>
      </c>
      <c r="P584" s="1">
        <v>7.0</v>
      </c>
      <c r="Q584" s="1">
        <v>6.75</v>
      </c>
      <c r="R584" s="1">
        <f>IF(INDEX(M584:Q584,0,'Order_Form'!AE2)&gt;0,INDEX(M584:Q584,0,'Order_Form'!AE2),L584)</f>
        <v>7.75</v>
      </c>
      <c r="S584" s="1">
        <f>R584*H584</f>
        <v>0</v>
      </c>
    </row>
    <row r="585" spans="1:1025">
      <c r="A585" s="1" t="s">
        <v>154</v>
      </c>
      <c r="B585" s="1" t="s">
        <v>686</v>
      </c>
      <c r="C585" s="1" t="s">
        <v>155</v>
      </c>
      <c r="D585" s="1">
        <v>0.0</v>
      </c>
      <c r="E585" s="1" t="s">
        <v>1273</v>
      </c>
      <c r="F585" s="1">
        <v>5504</v>
      </c>
      <c r="G585" s="1">
        <v>5503</v>
      </c>
      <c r="H585" s="1">
        <f>SUM((SUM('Order_Form'!L110)*1))</f>
        <v>0</v>
      </c>
      <c r="I585" s="1" t="s">
        <v>688</v>
      </c>
      <c r="J585" s="1" t="s">
        <v>59</v>
      </c>
      <c r="L585" s="1">
        <v>7.5</v>
      </c>
      <c r="M585" s="1">
        <v>7.75</v>
      </c>
      <c r="N585" s="1">
        <v>7.5</v>
      </c>
      <c r="O585" s="1">
        <v>7.25</v>
      </c>
      <c r="P585" s="1">
        <v>7.0</v>
      </c>
      <c r="Q585" s="1">
        <v>6.75</v>
      </c>
      <c r="R585" s="1">
        <f>IF(INDEX(M585:Q585,0,'Order_Form'!AE2)&gt;0,INDEX(M585:Q585,0,'Order_Form'!AE2),L585)</f>
        <v>7.75</v>
      </c>
      <c r="S585" s="1">
        <f>R585*H585</f>
        <v>0</v>
      </c>
    </row>
    <row r="586" spans="1:1025">
      <c r="A586" s="1" t="s">
        <v>154</v>
      </c>
      <c r="B586" s="1" t="s">
        <v>686</v>
      </c>
      <c r="C586" s="1" t="s">
        <v>155</v>
      </c>
      <c r="D586" s="1">
        <v>501.0</v>
      </c>
      <c r="E586" s="1" t="s">
        <v>1274</v>
      </c>
      <c r="F586" s="1">
        <v>5506</v>
      </c>
      <c r="G586" s="1">
        <v>5503</v>
      </c>
      <c r="H586" s="1">
        <f>SUM((SUM('Order_Form'!O110)*1))</f>
        <v>0</v>
      </c>
      <c r="I586" s="1" t="s">
        <v>688</v>
      </c>
      <c r="J586" s="1" t="s">
        <v>62</v>
      </c>
      <c r="L586" s="1">
        <v>7.5</v>
      </c>
      <c r="M586" s="1">
        <v>7.75</v>
      </c>
      <c r="N586" s="1">
        <v>7.5</v>
      </c>
      <c r="O586" s="1">
        <v>7.25</v>
      </c>
      <c r="P586" s="1">
        <v>7.0</v>
      </c>
      <c r="Q586" s="1">
        <v>6.75</v>
      </c>
      <c r="R586" s="1">
        <f>IF(INDEX(M586:Q586,0,'Order_Form'!AE2)&gt;0,INDEX(M586:Q586,0,'Order_Form'!AE2),L586)</f>
        <v>7.75</v>
      </c>
      <c r="S586" s="1">
        <f>R586*H586</f>
        <v>0</v>
      </c>
    </row>
    <row r="587" spans="1:1025">
      <c r="A587" s="1" t="s">
        <v>154</v>
      </c>
      <c r="B587" s="1" t="s">
        <v>686</v>
      </c>
      <c r="C587" s="1" t="s">
        <v>155</v>
      </c>
      <c r="D587" s="1">
        <v>592.0</v>
      </c>
      <c r="E587" s="1" t="s">
        <v>1275</v>
      </c>
      <c r="F587" s="1">
        <v>5507</v>
      </c>
      <c r="G587" s="1">
        <v>5503</v>
      </c>
      <c r="H587" s="1">
        <f>SUM((SUM('Order_Form'!P110)*1))</f>
        <v>0</v>
      </c>
      <c r="I587" s="1" t="s">
        <v>688</v>
      </c>
      <c r="J587" s="1" t="s">
        <v>63</v>
      </c>
      <c r="L587" s="1">
        <v>7.5</v>
      </c>
      <c r="M587" s="1">
        <v>7.75</v>
      </c>
      <c r="N587" s="1">
        <v>7.5</v>
      </c>
      <c r="O587" s="1">
        <v>7.25</v>
      </c>
      <c r="P587" s="1">
        <v>7.0</v>
      </c>
      <c r="Q587" s="1">
        <v>6.75</v>
      </c>
      <c r="R587" s="1">
        <f>IF(INDEX(M587:Q587,0,'Order_Form'!AE2)&gt;0,INDEX(M587:Q587,0,'Order_Form'!AE2),L587)</f>
        <v>7.75</v>
      </c>
      <c r="S587" s="1">
        <f>R587*H587</f>
        <v>0</v>
      </c>
    </row>
    <row r="588" spans="1:1025">
      <c r="A588" s="1" t="s">
        <v>154</v>
      </c>
      <c r="B588" s="1" t="s">
        <v>686</v>
      </c>
      <c r="C588" s="1" t="s">
        <v>155</v>
      </c>
      <c r="D588" s="1">
        <v>596.0</v>
      </c>
      <c r="E588" s="1" t="s">
        <v>1276</v>
      </c>
      <c r="F588" s="1">
        <v>5508</v>
      </c>
      <c r="G588" s="1">
        <v>5503</v>
      </c>
      <c r="H588" s="1">
        <f>SUM((SUM('Order_Form'!Q110)*1))</f>
        <v>0</v>
      </c>
      <c r="I588" s="1" t="s">
        <v>688</v>
      </c>
      <c r="J588" s="1" t="s">
        <v>64</v>
      </c>
      <c r="L588" s="1">
        <v>7.5</v>
      </c>
      <c r="M588" s="1">
        <v>7.75</v>
      </c>
      <c r="N588" s="1">
        <v>7.5</v>
      </c>
      <c r="O588" s="1">
        <v>7.25</v>
      </c>
      <c r="P588" s="1">
        <v>7.0</v>
      </c>
      <c r="Q588" s="1">
        <v>6.75</v>
      </c>
      <c r="R588" s="1">
        <f>IF(INDEX(M588:Q588,0,'Order_Form'!AE2)&gt;0,INDEX(M588:Q588,0,'Order_Form'!AE2),L588)</f>
        <v>7.75</v>
      </c>
      <c r="S588" s="1">
        <f>R588*H588</f>
        <v>0</v>
      </c>
    </row>
    <row r="589" spans="1:1025">
      <c r="A589" s="1" t="s">
        <v>154</v>
      </c>
      <c r="B589" s="1" t="s">
        <v>686</v>
      </c>
      <c r="C589" s="1" t="s">
        <v>155</v>
      </c>
      <c r="D589" s="1">
        <v>210.0</v>
      </c>
      <c r="E589" s="1" t="s">
        <v>1277</v>
      </c>
      <c r="F589" s="1">
        <v>16863</v>
      </c>
      <c r="G589" s="1">
        <v>5503</v>
      </c>
      <c r="H589" s="1">
        <f>SUM((SUM('Order_Form'!N110)*1))</f>
        <v>0</v>
      </c>
      <c r="I589" s="1" t="s">
        <v>688</v>
      </c>
      <c r="J589" s="1" t="s">
        <v>61</v>
      </c>
      <c r="L589" s="1">
        <v>7.5</v>
      </c>
      <c r="M589" s="1">
        <v>7.75</v>
      </c>
      <c r="N589" s="1">
        <v>7.5</v>
      </c>
      <c r="O589" s="1">
        <v>7.25</v>
      </c>
      <c r="P589" s="1">
        <v>7.0</v>
      </c>
      <c r="Q589" s="1">
        <v>6.75</v>
      </c>
      <c r="R589" s="1">
        <f>IF(INDEX(M589:Q589,0,'Order_Form'!AE2)&gt;0,INDEX(M589:Q589,0,'Order_Form'!AE2),L589)</f>
        <v>7.75</v>
      </c>
      <c r="S589" s="1">
        <f>R589*H589</f>
        <v>0</v>
      </c>
    </row>
    <row r="590" spans="1:1025">
      <c r="A590" s="1" t="s">
        <v>154</v>
      </c>
      <c r="B590" s="1" t="s">
        <v>686</v>
      </c>
      <c r="C590" s="1" t="s">
        <v>155</v>
      </c>
      <c r="D590" s="1">
        <v>0.0</v>
      </c>
      <c r="E590" s="1" t="s">
        <v>1278</v>
      </c>
      <c r="F590" s="1">
        <v>16864</v>
      </c>
      <c r="G590" s="1">
        <v>5503</v>
      </c>
      <c r="H590" s="1">
        <f>SUM((SUM('Order_Form'!M110)*1))</f>
        <v>0</v>
      </c>
      <c r="I590" s="1" t="s">
        <v>688</v>
      </c>
      <c r="J590" s="1" t="s">
        <v>60</v>
      </c>
      <c r="L590" s="1">
        <v>7.5</v>
      </c>
      <c r="M590" s="1">
        <v>7.75</v>
      </c>
      <c r="N590" s="1">
        <v>7.5</v>
      </c>
      <c r="O590" s="1">
        <v>7.25</v>
      </c>
      <c r="P590" s="1">
        <v>7.0</v>
      </c>
      <c r="Q590" s="1">
        <v>6.75</v>
      </c>
      <c r="R590" s="1">
        <f>IF(INDEX(M590:Q590,0,'Order_Form'!AE2)&gt;0,INDEX(M590:Q590,0,'Order_Form'!AE2),L590)</f>
        <v>7.75</v>
      </c>
      <c r="S590" s="1">
        <f>R590*H590</f>
        <v>0</v>
      </c>
    </row>
    <row r="591" spans="1:1025">
      <c r="A591" s="1" t="s">
        <v>154</v>
      </c>
      <c r="B591" s="1" t="s">
        <v>686</v>
      </c>
      <c r="C591" s="1" t="s">
        <v>155</v>
      </c>
      <c r="D591" s="1">
        <v>0.0</v>
      </c>
      <c r="E591" s="1" t="s">
        <v>1279</v>
      </c>
      <c r="F591" s="1">
        <v>5503</v>
      </c>
      <c r="H591" s="1">
        <f>SUM((SUM('Order_Form'!J110)*1))</f>
        <v>0</v>
      </c>
      <c r="I591" s="1" t="s">
        <v>692</v>
      </c>
      <c r="L591" s="1">
        <v>7.5</v>
      </c>
      <c r="M591" s="1">
        <v>7.75</v>
      </c>
      <c r="N591" s="1">
        <v>7.5</v>
      </c>
      <c r="O591" s="1">
        <v>7.25</v>
      </c>
      <c r="P591" s="1">
        <v>7.0</v>
      </c>
      <c r="Q591" s="1">
        <v>6.75</v>
      </c>
      <c r="R591" s="1">
        <f>IF(INDEX(M591:Q591,0,'Order_Form'!AE2)&gt;0,INDEX(M591:Q591,0,'Order_Form'!AE2),L591)</f>
        <v>7.75</v>
      </c>
      <c r="S591" s="1">
        <f>R591*H591</f>
        <v>0</v>
      </c>
    </row>
    <row r="592" spans="1:1025">
      <c r="A592" s="1" t="s">
        <v>154</v>
      </c>
      <c r="B592" s="1" t="s">
        <v>686</v>
      </c>
      <c r="C592" s="1" t="s">
        <v>156</v>
      </c>
      <c r="D592" s="1">
        <v>0.0</v>
      </c>
      <c r="E592" s="1" t="s">
        <v>1280</v>
      </c>
      <c r="F592" s="1">
        <v>5510</v>
      </c>
      <c r="G592" s="1">
        <v>5509</v>
      </c>
      <c r="H592" s="1">
        <f>SUM((SUM('Order_Form'!L111)*1))</f>
        <v>0</v>
      </c>
      <c r="I592" s="1" t="s">
        <v>688</v>
      </c>
      <c r="J592" s="1" t="s">
        <v>59</v>
      </c>
      <c r="L592" s="1">
        <v>7.5</v>
      </c>
      <c r="M592" s="1">
        <v>7.75</v>
      </c>
      <c r="N592" s="1">
        <v>7.5</v>
      </c>
      <c r="O592" s="1">
        <v>7.25</v>
      </c>
      <c r="P592" s="1">
        <v>7.0</v>
      </c>
      <c r="Q592" s="1">
        <v>6.75</v>
      </c>
      <c r="R592" s="1">
        <f>IF(INDEX(M592:Q592,0,'Order_Form'!AE2)&gt;0,INDEX(M592:Q592,0,'Order_Form'!AE2),L592)</f>
        <v>7.75</v>
      </c>
      <c r="S592" s="1">
        <f>R592*H592</f>
        <v>0</v>
      </c>
    </row>
    <row r="593" spans="1:1025">
      <c r="A593" s="1" t="s">
        <v>154</v>
      </c>
      <c r="B593" s="1" t="s">
        <v>686</v>
      </c>
      <c r="C593" s="1" t="s">
        <v>156</v>
      </c>
      <c r="D593" s="1">
        <v>268.0</v>
      </c>
      <c r="E593" s="1" t="s">
        <v>1281</v>
      </c>
      <c r="F593" s="1">
        <v>5512</v>
      </c>
      <c r="G593" s="1">
        <v>5509</v>
      </c>
      <c r="H593" s="1">
        <f>SUM((SUM('Order_Form'!O111)*1))</f>
        <v>0</v>
      </c>
      <c r="I593" s="1" t="s">
        <v>688</v>
      </c>
      <c r="J593" s="1" t="s">
        <v>62</v>
      </c>
      <c r="L593" s="1">
        <v>7.5</v>
      </c>
      <c r="M593" s="1">
        <v>7.75</v>
      </c>
      <c r="N593" s="1">
        <v>7.5</v>
      </c>
      <c r="O593" s="1">
        <v>7.25</v>
      </c>
      <c r="P593" s="1">
        <v>7.0</v>
      </c>
      <c r="Q593" s="1">
        <v>6.75</v>
      </c>
      <c r="R593" s="1">
        <f>IF(INDEX(M593:Q593,0,'Order_Form'!AE2)&gt;0,INDEX(M593:Q593,0,'Order_Form'!AE2),L593)</f>
        <v>7.75</v>
      </c>
      <c r="S593" s="1">
        <f>R593*H593</f>
        <v>0</v>
      </c>
    </row>
    <row r="594" spans="1:1025">
      <c r="A594" s="1" t="s">
        <v>154</v>
      </c>
      <c r="B594" s="1" t="s">
        <v>686</v>
      </c>
      <c r="C594" s="1" t="s">
        <v>156</v>
      </c>
      <c r="D594" s="1">
        <v>770.0</v>
      </c>
      <c r="E594" s="1" t="s">
        <v>1282</v>
      </c>
      <c r="F594" s="1">
        <v>5513</v>
      </c>
      <c r="G594" s="1">
        <v>5509</v>
      </c>
      <c r="H594" s="1">
        <f>SUM((SUM('Order_Form'!P111)*1))</f>
        <v>0</v>
      </c>
      <c r="I594" s="1" t="s">
        <v>688</v>
      </c>
      <c r="J594" s="1" t="s">
        <v>63</v>
      </c>
      <c r="L594" s="1">
        <v>7.5</v>
      </c>
      <c r="M594" s="1">
        <v>7.75</v>
      </c>
      <c r="N594" s="1">
        <v>7.5</v>
      </c>
      <c r="O594" s="1">
        <v>7.25</v>
      </c>
      <c r="P594" s="1">
        <v>7.0</v>
      </c>
      <c r="Q594" s="1">
        <v>6.75</v>
      </c>
      <c r="R594" s="1">
        <f>IF(INDEX(M594:Q594,0,'Order_Form'!AE2)&gt;0,INDEX(M594:Q594,0,'Order_Form'!AE2),L594)</f>
        <v>7.75</v>
      </c>
      <c r="S594" s="1">
        <f>R594*H594</f>
        <v>0</v>
      </c>
    </row>
    <row r="595" spans="1:1025">
      <c r="A595" s="1" t="s">
        <v>154</v>
      </c>
      <c r="B595" s="1" t="s">
        <v>686</v>
      </c>
      <c r="C595" s="1" t="s">
        <v>156</v>
      </c>
      <c r="D595" s="1">
        <v>921.0</v>
      </c>
      <c r="E595" s="1" t="s">
        <v>1283</v>
      </c>
      <c r="F595" s="1">
        <v>5514</v>
      </c>
      <c r="G595" s="1">
        <v>5509</v>
      </c>
      <c r="H595" s="1">
        <f>SUM((SUM('Order_Form'!Q111)*1))</f>
        <v>0</v>
      </c>
      <c r="I595" s="1" t="s">
        <v>688</v>
      </c>
      <c r="J595" s="1" t="s">
        <v>64</v>
      </c>
      <c r="L595" s="1">
        <v>7.5</v>
      </c>
      <c r="M595" s="1">
        <v>7.75</v>
      </c>
      <c r="N595" s="1">
        <v>7.5</v>
      </c>
      <c r="O595" s="1">
        <v>7.25</v>
      </c>
      <c r="P595" s="1">
        <v>7.0</v>
      </c>
      <c r="Q595" s="1">
        <v>6.75</v>
      </c>
      <c r="R595" s="1">
        <f>IF(INDEX(M595:Q595,0,'Order_Form'!AE2)&gt;0,INDEX(M595:Q595,0,'Order_Form'!AE2),L595)</f>
        <v>7.75</v>
      </c>
      <c r="S595" s="1">
        <f>R595*H595</f>
        <v>0</v>
      </c>
    </row>
    <row r="596" spans="1:1025">
      <c r="A596" s="1" t="s">
        <v>154</v>
      </c>
      <c r="B596" s="1" t="s">
        <v>686</v>
      </c>
      <c r="C596" s="1" t="s">
        <v>156</v>
      </c>
      <c r="D596" s="1">
        <v>31.0</v>
      </c>
      <c r="E596" s="1" t="s">
        <v>1284</v>
      </c>
      <c r="F596" s="1">
        <v>16605</v>
      </c>
      <c r="G596" s="1">
        <v>5509</v>
      </c>
      <c r="H596" s="1">
        <f>SUM((SUM('Order_Form'!N111)*1))</f>
        <v>0</v>
      </c>
      <c r="I596" s="1" t="s">
        <v>688</v>
      </c>
      <c r="J596" s="1" t="s">
        <v>61</v>
      </c>
      <c r="L596" s="1">
        <v>7.5</v>
      </c>
      <c r="M596" s="1">
        <v>7.75</v>
      </c>
      <c r="N596" s="1">
        <v>7.5</v>
      </c>
      <c r="O596" s="1">
        <v>7.25</v>
      </c>
      <c r="P596" s="1">
        <v>7.0</v>
      </c>
      <c r="Q596" s="1">
        <v>6.75</v>
      </c>
      <c r="R596" s="1">
        <f>IF(INDEX(M596:Q596,0,'Order_Form'!AE2)&gt;0,INDEX(M596:Q596,0,'Order_Form'!AE2),L596)</f>
        <v>7.75</v>
      </c>
      <c r="S596" s="1">
        <f>R596*H596</f>
        <v>0</v>
      </c>
    </row>
    <row r="597" spans="1:1025">
      <c r="A597" s="1" t="s">
        <v>154</v>
      </c>
      <c r="B597" s="1" t="s">
        <v>686</v>
      </c>
      <c r="C597" s="1" t="s">
        <v>156</v>
      </c>
      <c r="D597" s="1">
        <v>0.0</v>
      </c>
      <c r="E597" s="1" t="s">
        <v>1285</v>
      </c>
      <c r="F597" s="1">
        <v>16606</v>
      </c>
      <c r="G597" s="1">
        <v>5509</v>
      </c>
      <c r="H597" s="1">
        <f>SUM((SUM('Order_Form'!M111)*1))</f>
        <v>0</v>
      </c>
      <c r="I597" s="1" t="s">
        <v>688</v>
      </c>
      <c r="J597" s="1" t="s">
        <v>60</v>
      </c>
      <c r="L597" s="1">
        <v>7.5</v>
      </c>
      <c r="M597" s="1">
        <v>7.75</v>
      </c>
      <c r="N597" s="1">
        <v>7.5</v>
      </c>
      <c r="O597" s="1">
        <v>7.25</v>
      </c>
      <c r="P597" s="1">
        <v>7.0</v>
      </c>
      <c r="Q597" s="1">
        <v>6.75</v>
      </c>
      <c r="R597" s="1">
        <f>IF(INDEX(M597:Q597,0,'Order_Form'!AE2)&gt;0,INDEX(M597:Q597,0,'Order_Form'!AE2),L597)</f>
        <v>7.75</v>
      </c>
      <c r="S597" s="1">
        <f>R597*H597</f>
        <v>0</v>
      </c>
    </row>
    <row r="598" spans="1:1025">
      <c r="A598" s="1" t="s">
        <v>154</v>
      </c>
      <c r="B598" s="1" t="s">
        <v>686</v>
      </c>
      <c r="C598" s="1" t="s">
        <v>156</v>
      </c>
      <c r="D598" s="1">
        <v>0.0</v>
      </c>
      <c r="E598" s="1" t="s">
        <v>1286</v>
      </c>
      <c r="F598" s="1">
        <v>5509</v>
      </c>
      <c r="H598" s="1">
        <f>SUM((SUM('Order_Form'!J111)*1))</f>
        <v>0</v>
      </c>
      <c r="I598" s="1" t="s">
        <v>692</v>
      </c>
      <c r="L598" s="1">
        <v>7.5</v>
      </c>
      <c r="M598" s="1">
        <v>7.75</v>
      </c>
      <c r="N598" s="1">
        <v>7.5</v>
      </c>
      <c r="O598" s="1">
        <v>7.25</v>
      </c>
      <c r="P598" s="1">
        <v>7.0</v>
      </c>
      <c r="Q598" s="1">
        <v>6.75</v>
      </c>
      <c r="R598" s="1">
        <f>IF(INDEX(M598:Q598,0,'Order_Form'!AE2)&gt;0,INDEX(M598:Q598,0,'Order_Form'!AE2),L598)</f>
        <v>7.75</v>
      </c>
      <c r="S598" s="1">
        <f>R598*H598</f>
        <v>0</v>
      </c>
    </row>
    <row r="599" spans="1:1025">
      <c r="A599" s="1" t="s">
        <v>154</v>
      </c>
      <c r="B599" s="1" t="s">
        <v>686</v>
      </c>
      <c r="C599" s="1" t="s">
        <v>157</v>
      </c>
      <c r="D599" s="1">
        <v>313.0</v>
      </c>
      <c r="E599" s="1" t="s">
        <v>1287</v>
      </c>
      <c r="F599" s="1">
        <v>13689</v>
      </c>
      <c r="G599" s="1">
        <v>13688</v>
      </c>
      <c r="H599" s="1">
        <f>SUM((SUM('Order_Form'!L112)*1))</f>
        <v>0</v>
      </c>
      <c r="I599" s="1" t="s">
        <v>688</v>
      </c>
      <c r="J599" s="1" t="s">
        <v>59</v>
      </c>
      <c r="L599" s="1">
        <v>7.5</v>
      </c>
      <c r="M599" s="1">
        <v>7.75</v>
      </c>
      <c r="N599" s="1">
        <v>7.5</v>
      </c>
      <c r="O599" s="1">
        <v>7.25</v>
      </c>
      <c r="P599" s="1">
        <v>7.0</v>
      </c>
      <c r="Q599" s="1">
        <v>6.75</v>
      </c>
      <c r="R599" s="1">
        <f>IF(INDEX(M599:Q599,0,'Order_Form'!AE2)&gt;0,INDEX(M599:Q599,0,'Order_Form'!AE2),L599)</f>
        <v>7.75</v>
      </c>
      <c r="S599" s="1">
        <f>R599*H599</f>
        <v>0</v>
      </c>
    </row>
    <row r="600" spans="1:1025">
      <c r="A600" s="1" t="s">
        <v>154</v>
      </c>
      <c r="B600" s="1" t="s">
        <v>686</v>
      </c>
      <c r="C600" s="1" t="s">
        <v>157</v>
      </c>
      <c r="D600" s="1">
        <v>711.0</v>
      </c>
      <c r="E600" s="1" t="s">
        <v>1288</v>
      </c>
      <c r="F600" s="1">
        <v>13691</v>
      </c>
      <c r="G600" s="1">
        <v>13688</v>
      </c>
      <c r="H600" s="1">
        <f>SUM((SUM('Order_Form'!O112)*1))</f>
        <v>0</v>
      </c>
      <c r="I600" s="1" t="s">
        <v>688</v>
      </c>
      <c r="J600" s="1" t="s">
        <v>62</v>
      </c>
      <c r="L600" s="1">
        <v>7.5</v>
      </c>
      <c r="M600" s="1">
        <v>7.75</v>
      </c>
      <c r="N600" s="1">
        <v>7.5</v>
      </c>
      <c r="O600" s="1">
        <v>7.25</v>
      </c>
      <c r="P600" s="1">
        <v>7.0</v>
      </c>
      <c r="Q600" s="1">
        <v>6.75</v>
      </c>
      <c r="R600" s="1">
        <f>IF(INDEX(M600:Q600,0,'Order_Form'!AE2)&gt;0,INDEX(M600:Q600,0,'Order_Form'!AE2),L600)</f>
        <v>7.75</v>
      </c>
      <c r="S600" s="1">
        <f>R600*H600</f>
        <v>0</v>
      </c>
    </row>
    <row r="601" spans="1:1025">
      <c r="A601" s="1" t="s">
        <v>154</v>
      </c>
      <c r="B601" s="1" t="s">
        <v>686</v>
      </c>
      <c r="C601" s="1" t="s">
        <v>157</v>
      </c>
      <c r="D601" s="1">
        <v>683.0</v>
      </c>
      <c r="E601" s="1" t="s">
        <v>1289</v>
      </c>
      <c r="F601" s="1">
        <v>13692</v>
      </c>
      <c r="G601" s="1">
        <v>13688</v>
      </c>
      <c r="H601" s="1">
        <f>SUM((SUM('Order_Form'!P112)*1))</f>
        <v>0</v>
      </c>
      <c r="I601" s="1" t="s">
        <v>688</v>
      </c>
      <c r="J601" s="1" t="s">
        <v>63</v>
      </c>
      <c r="L601" s="1">
        <v>7.5</v>
      </c>
      <c r="M601" s="1">
        <v>7.75</v>
      </c>
      <c r="N601" s="1">
        <v>7.5</v>
      </c>
      <c r="O601" s="1">
        <v>7.25</v>
      </c>
      <c r="P601" s="1">
        <v>7.0</v>
      </c>
      <c r="Q601" s="1">
        <v>6.75</v>
      </c>
      <c r="R601" s="1">
        <f>IF(INDEX(M601:Q601,0,'Order_Form'!AE2)&gt;0,INDEX(M601:Q601,0,'Order_Form'!AE2),L601)</f>
        <v>7.75</v>
      </c>
      <c r="S601" s="1">
        <f>R601*H601</f>
        <v>0</v>
      </c>
    </row>
    <row r="602" spans="1:1025">
      <c r="A602" s="1" t="s">
        <v>154</v>
      </c>
      <c r="B602" s="1" t="s">
        <v>686</v>
      </c>
      <c r="C602" s="1" t="s">
        <v>157</v>
      </c>
      <c r="D602" s="1">
        <v>979.0</v>
      </c>
      <c r="E602" s="1" t="s">
        <v>1290</v>
      </c>
      <c r="F602" s="1">
        <v>13693</v>
      </c>
      <c r="G602" s="1">
        <v>13688</v>
      </c>
      <c r="H602" s="1">
        <f>SUM((SUM('Order_Form'!Q112)*1))</f>
        <v>0</v>
      </c>
      <c r="I602" s="1" t="s">
        <v>688</v>
      </c>
      <c r="J602" s="1" t="s">
        <v>64</v>
      </c>
      <c r="L602" s="1">
        <v>7.5</v>
      </c>
      <c r="M602" s="1">
        <v>7.75</v>
      </c>
      <c r="N602" s="1">
        <v>7.5</v>
      </c>
      <c r="O602" s="1">
        <v>7.25</v>
      </c>
      <c r="P602" s="1">
        <v>7.0</v>
      </c>
      <c r="Q602" s="1">
        <v>6.75</v>
      </c>
      <c r="R602" s="1">
        <f>IF(INDEX(M602:Q602,0,'Order_Form'!AE2)&gt;0,INDEX(M602:Q602,0,'Order_Form'!AE2),L602)</f>
        <v>7.75</v>
      </c>
      <c r="S602" s="1">
        <f>R602*H602</f>
        <v>0</v>
      </c>
    </row>
    <row r="603" spans="1:1025">
      <c r="A603" s="1" t="s">
        <v>154</v>
      </c>
      <c r="B603" s="1" t="s">
        <v>686</v>
      </c>
      <c r="C603" s="1" t="s">
        <v>157</v>
      </c>
      <c r="D603" s="1">
        <v>94.0</v>
      </c>
      <c r="E603" s="1" t="s">
        <v>1291</v>
      </c>
      <c r="F603" s="1">
        <v>16607</v>
      </c>
      <c r="G603" s="1">
        <v>13688</v>
      </c>
      <c r="H603" s="1">
        <f>SUM((SUM('Order_Form'!N112)*1))</f>
        <v>0</v>
      </c>
      <c r="I603" s="1" t="s">
        <v>688</v>
      </c>
      <c r="J603" s="1" t="s">
        <v>61</v>
      </c>
      <c r="L603" s="1">
        <v>7.5</v>
      </c>
      <c r="M603" s="1">
        <v>7.75</v>
      </c>
      <c r="N603" s="1">
        <v>7.5</v>
      </c>
      <c r="O603" s="1">
        <v>7.25</v>
      </c>
      <c r="P603" s="1">
        <v>7.0</v>
      </c>
      <c r="Q603" s="1">
        <v>6.75</v>
      </c>
      <c r="R603" s="1">
        <f>IF(INDEX(M603:Q603,0,'Order_Form'!AE2)&gt;0,INDEX(M603:Q603,0,'Order_Form'!AE2),L603)</f>
        <v>7.75</v>
      </c>
      <c r="S603" s="1">
        <f>R603*H603</f>
        <v>0</v>
      </c>
    </row>
    <row r="604" spans="1:1025">
      <c r="A604" s="1" t="s">
        <v>154</v>
      </c>
      <c r="B604" s="1" t="s">
        <v>686</v>
      </c>
      <c r="C604" s="1" t="s">
        <v>157</v>
      </c>
      <c r="D604" s="1">
        <v>314.0</v>
      </c>
      <c r="E604" s="1" t="s">
        <v>1292</v>
      </c>
      <c r="F604" s="1">
        <v>16608</v>
      </c>
      <c r="G604" s="1">
        <v>13688</v>
      </c>
      <c r="H604" s="1">
        <f>SUM((SUM('Order_Form'!M112)*1))</f>
        <v>0</v>
      </c>
      <c r="I604" s="1" t="s">
        <v>688</v>
      </c>
      <c r="J604" s="1" t="s">
        <v>60</v>
      </c>
      <c r="L604" s="1">
        <v>7.5</v>
      </c>
      <c r="M604" s="1">
        <v>7.75</v>
      </c>
      <c r="N604" s="1">
        <v>7.5</v>
      </c>
      <c r="O604" s="1">
        <v>7.25</v>
      </c>
      <c r="P604" s="1">
        <v>7.0</v>
      </c>
      <c r="Q604" s="1">
        <v>6.75</v>
      </c>
      <c r="R604" s="1">
        <f>IF(INDEX(M604:Q604,0,'Order_Form'!AE2)&gt;0,INDEX(M604:Q604,0,'Order_Form'!AE2),L604)</f>
        <v>7.75</v>
      </c>
      <c r="S604" s="1">
        <f>R604*H604</f>
        <v>0</v>
      </c>
    </row>
    <row r="605" spans="1:1025">
      <c r="A605" s="1" t="s">
        <v>154</v>
      </c>
      <c r="B605" s="1" t="s">
        <v>686</v>
      </c>
      <c r="C605" s="1" t="s">
        <v>157</v>
      </c>
      <c r="D605" s="1">
        <v>0.0</v>
      </c>
      <c r="E605" s="1" t="s">
        <v>1293</v>
      </c>
      <c r="F605" s="1">
        <v>13688</v>
      </c>
      <c r="H605" s="1">
        <f>SUM((SUM('Order_Form'!J112)*1))</f>
        <v>0</v>
      </c>
      <c r="I605" s="1" t="s">
        <v>692</v>
      </c>
      <c r="L605" s="1">
        <v>7.5</v>
      </c>
      <c r="M605" s="1">
        <v>7.75</v>
      </c>
      <c r="N605" s="1">
        <v>7.5</v>
      </c>
      <c r="O605" s="1">
        <v>7.25</v>
      </c>
      <c r="P605" s="1">
        <v>7.0</v>
      </c>
      <c r="Q605" s="1">
        <v>6.75</v>
      </c>
      <c r="R605" s="1">
        <f>IF(INDEX(M605:Q605,0,'Order_Form'!AE2)&gt;0,INDEX(M605:Q605,0,'Order_Form'!AE2),L605)</f>
        <v>7.75</v>
      </c>
      <c r="S605" s="1">
        <f>R605*H605</f>
        <v>0</v>
      </c>
    </row>
    <row r="606" spans="1:1025">
      <c r="A606" s="1" t="s">
        <v>154</v>
      </c>
      <c r="B606" s="1" t="s">
        <v>686</v>
      </c>
      <c r="C606" s="1" t="s">
        <v>158</v>
      </c>
      <c r="D606" s="1">
        <v>0.0</v>
      </c>
      <c r="E606" s="1" t="s">
        <v>1294</v>
      </c>
      <c r="F606" s="1">
        <v>5516</v>
      </c>
      <c r="G606" s="1">
        <v>5515</v>
      </c>
      <c r="H606" s="1">
        <f>SUM((SUM('Order_Form'!O113)*1))</f>
        <v>0</v>
      </c>
      <c r="I606" s="1" t="s">
        <v>688</v>
      </c>
      <c r="J606" s="1" t="s">
        <v>62</v>
      </c>
      <c r="L606" s="1">
        <v>7.5</v>
      </c>
      <c r="M606" s="1">
        <v>7.75</v>
      </c>
      <c r="N606" s="1">
        <v>7.5</v>
      </c>
      <c r="O606" s="1">
        <v>7.25</v>
      </c>
      <c r="P606" s="1">
        <v>7.0</v>
      </c>
      <c r="Q606" s="1">
        <v>6.75</v>
      </c>
      <c r="R606" s="1">
        <f>IF(INDEX(M606:Q606,0,'Order_Form'!AE2)&gt;0,INDEX(M606:Q606,0,'Order_Form'!AE2),L606)</f>
        <v>7.75</v>
      </c>
      <c r="S606" s="1">
        <f>R606*H606</f>
        <v>0</v>
      </c>
    </row>
    <row r="607" spans="1:1025">
      <c r="A607" s="1" t="s">
        <v>154</v>
      </c>
      <c r="B607" s="1" t="s">
        <v>686</v>
      </c>
      <c r="C607" s="1" t="s">
        <v>158</v>
      </c>
      <c r="D607" s="1">
        <v>1061.0</v>
      </c>
      <c r="E607" s="1" t="s">
        <v>1295</v>
      </c>
      <c r="F607" s="1">
        <v>5517</v>
      </c>
      <c r="G607" s="1">
        <v>5515</v>
      </c>
      <c r="H607" s="1">
        <f>SUM((SUM('Order_Form'!P113)*1))</f>
        <v>0</v>
      </c>
      <c r="I607" s="1" t="s">
        <v>688</v>
      </c>
      <c r="J607" s="1" t="s">
        <v>63</v>
      </c>
      <c r="L607" s="1">
        <v>7.5</v>
      </c>
      <c r="M607" s="1">
        <v>7.75</v>
      </c>
      <c r="N607" s="1">
        <v>7.5</v>
      </c>
      <c r="O607" s="1">
        <v>7.25</v>
      </c>
      <c r="P607" s="1">
        <v>7.0</v>
      </c>
      <c r="Q607" s="1">
        <v>6.75</v>
      </c>
      <c r="R607" s="1">
        <f>IF(INDEX(M607:Q607,0,'Order_Form'!AE2)&gt;0,INDEX(M607:Q607,0,'Order_Form'!AE2),L607)</f>
        <v>7.75</v>
      </c>
      <c r="S607" s="1">
        <f>R607*H607</f>
        <v>0</v>
      </c>
    </row>
    <row r="608" spans="1:1025">
      <c r="A608" s="1" t="s">
        <v>154</v>
      </c>
      <c r="B608" s="1" t="s">
        <v>686</v>
      </c>
      <c r="C608" s="1" t="s">
        <v>158</v>
      </c>
      <c r="D608" s="1">
        <v>783.0</v>
      </c>
      <c r="E608" s="1" t="s">
        <v>1296</v>
      </c>
      <c r="F608" s="1">
        <v>5518</v>
      </c>
      <c r="G608" s="1">
        <v>5515</v>
      </c>
      <c r="H608" s="1">
        <f>SUM((SUM('Order_Form'!Q113)*1))</f>
        <v>0</v>
      </c>
      <c r="I608" s="1" t="s">
        <v>688</v>
      </c>
      <c r="J608" s="1" t="s">
        <v>64</v>
      </c>
      <c r="L608" s="1">
        <v>7.5</v>
      </c>
      <c r="M608" s="1">
        <v>7.75</v>
      </c>
      <c r="N608" s="1">
        <v>7.5</v>
      </c>
      <c r="O608" s="1">
        <v>7.25</v>
      </c>
      <c r="P608" s="1">
        <v>7.0</v>
      </c>
      <c r="Q608" s="1">
        <v>6.75</v>
      </c>
      <c r="R608" s="1">
        <f>IF(INDEX(M608:Q608,0,'Order_Form'!AE2)&gt;0,INDEX(M608:Q608,0,'Order_Form'!AE2),L608)</f>
        <v>7.75</v>
      </c>
      <c r="S608" s="1">
        <f>R608*H608</f>
        <v>0</v>
      </c>
    </row>
    <row r="609" spans="1:1025">
      <c r="A609" s="1" t="s">
        <v>154</v>
      </c>
      <c r="B609" s="1" t="s">
        <v>686</v>
      </c>
      <c r="C609" s="1" t="s">
        <v>158</v>
      </c>
      <c r="D609" s="1">
        <v>0.0</v>
      </c>
      <c r="E609" s="1" t="s">
        <v>1297</v>
      </c>
      <c r="F609" s="1">
        <v>13511</v>
      </c>
      <c r="G609" s="1">
        <v>5515</v>
      </c>
      <c r="H609" s="1">
        <f>SUM((SUM('Order_Form'!L113)*1))</f>
        <v>0</v>
      </c>
      <c r="I609" s="1" t="s">
        <v>688</v>
      </c>
      <c r="J609" s="1" t="s">
        <v>59</v>
      </c>
      <c r="L609" s="1">
        <v>7.5</v>
      </c>
      <c r="M609" s="1">
        <v>7.75</v>
      </c>
      <c r="N609" s="1">
        <v>7.5</v>
      </c>
      <c r="O609" s="1">
        <v>7.25</v>
      </c>
      <c r="P609" s="1">
        <v>7.0</v>
      </c>
      <c r="Q609" s="1">
        <v>6.75</v>
      </c>
      <c r="R609" s="1">
        <f>IF(INDEX(M609:Q609,0,'Order_Form'!AE2)&gt;0,INDEX(M609:Q609,0,'Order_Form'!AE2),L609)</f>
        <v>7.75</v>
      </c>
      <c r="S609" s="1">
        <f>R609*H609</f>
        <v>0</v>
      </c>
    </row>
    <row r="610" spans="1:1025">
      <c r="A610" s="1" t="s">
        <v>154</v>
      </c>
      <c r="B610" s="1" t="s">
        <v>686</v>
      </c>
      <c r="C610" s="1" t="s">
        <v>158</v>
      </c>
      <c r="D610" s="1">
        <v>0.0</v>
      </c>
      <c r="E610" s="1" t="s">
        <v>1298</v>
      </c>
      <c r="F610" s="1">
        <v>16609</v>
      </c>
      <c r="G610" s="1">
        <v>5515</v>
      </c>
      <c r="H610" s="1">
        <f>SUM((SUM('Order_Form'!N113)*1))</f>
        <v>0</v>
      </c>
      <c r="I610" s="1" t="s">
        <v>688</v>
      </c>
      <c r="J610" s="1" t="s">
        <v>61</v>
      </c>
      <c r="L610" s="1">
        <v>7.5</v>
      </c>
      <c r="M610" s="1">
        <v>7.75</v>
      </c>
      <c r="N610" s="1">
        <v>7.5</v>
      </c>
      <c r="O610" s="1">
        <v>7.25</v>
      </c>
      <c r="P610" s="1">
        <v>7.0</v>
      </c>
      <c r="Q610" s="1">
        <v>6.75</v>
      </c>
      <c r="R610" s="1">
        <f>IF(INDEX(M610:Q610,0,'Order_Form'!AE2)&gt;0,INDEX(M610:Q610,0,'Order_Form'!AE2),L610)</f>
        <v>7.75</v>
      </c>
      <c r="S610" s="1">
        <f>R610*H610</f>
        <v>0</v>
      </c>
    </row>
    <row r="611" spans="1:1025">
      <c r="A611" s="1" t="s">
        <v>154</v>
      </c>
      <c r="B611" s="1" t="s">
        <v>686</v>
      </c>
      <c r="C611" s="1" t="s">
        <v>158</v>
      </c>
      <c r="D611" s="1">
        <v>0.0</v>
      </c>
      <c r="E611" s="1" t="s">
        <v>1299</v>
      </c>
      <c r="F611" s="1">
        <v>16610</v>
      </c>
      <c r="G611" s="1">
        <v>5515</v>
      </c>
      <c r="H611" s="1">
        <f>SUM((SUM('Order_Form'!M113)*1))</f>
        <v>0</v>
      </c>
      <c r="I611" s="1" t="s">
        <v>688</v>
      </c>
      <c r="J611" s="1" t="s">
        <v>60</v>
      </c>
      <c r="L611" s="1">
        <v>7.5</v>
      </c>
      <c r="M611" s="1">
        <v>7.75</v>
      </c>
      <c r="N611" s="1">
        <v>7.5</v>
      </c>
      <c r="O611" s="1">
        <v>7.25</v>
      </c>
      <c r="P611" s="1">
        <v>7.0</v>
      </c>
      <c r="Q611" s="1">
        <v>6.75</v>
      </c>
      <c r="R611" s="1">
        <f>IF(INDEX(M611:Q611,0,'Order_Form'!AE2)&gt;0,INDEX(M611:Q611,0,'Order_Form'!AE2),L611)</f>
        <v>7.75</v>
      </c>
      <c r="S611" s="1">
        <f>R611*H611</f>
        <v>0</v>
      </c>
    </row>
    <row r="612" spans="1:1025">
      <c r="A612" s="1" t="s">
        <v>154</v>
      </c>
      <c r="B612" s="1" t="s">
        <v>686</v>
      </c>
      <c r="C612" s="1" t="s">
        <v>158</v>
      </c>
      <c r="D612" s="1">
        <v>0.0</v>
      </c>
      <c r="E612" s="1" t="s">
        <v>1300</v>
      </c>
      <c r="F612" s="1">
        <v>5515</v>
      </c>
      <c r="H612" s="1">
        <f>SUM((SUM('Order_Form'!J113)*1))</f>
        <v>0</v>
      </c>
      <c r="I612" s="1" t="s">
        <v>692</v>
      </c>
      <c r="L612" s="1">
        <v>7.5</v>
      </c>
      <c r="M612" s="1">
        <v>7.75</v>
      </c>
      <c r="N612" s="1">
        <v>7.5</v>
      </c>
      <c r="O612" s="1">
        <v>7.25</v>
      </c>
      <c r="P612" s="1">
        <v>7.0</v>
      </c>
      <c r="Q612" s="1">
        <v>6.75</v>
      </c>
      <c r="R612" s="1">
        <f>IF(INDEX(M612:Q612,0,'Order_Form'!AE2)&gt;0,INDEX(M612:Q612,0,'Order_Form'!AE2),L612)</f>
        <v>7.75</v>
      </c>
      <c r="S612" s="1">
        <f>R612*H612</f>
        <v>0</v>
      </c>
    </row>
    <row r="613" spans="1:1025">
      <c r="A613" s="1" t="s">
        <v>154</v>
      </c>
      <c r="B613" s="1" t="s">
        <v>686</v>
      </c>
      <c r="C613" s="1" t="s">
        <v>159</v>
      </c>
      <c r="D613" s="1">
        <v>0.0</v>
      </c>
      <c r="E613" s="1" t="s">
        <v>1301</v>
      </c>
      <c r="F613" s="1">
        <v>5520</v>
      </c>
      <c r="G613" s="1">
        <v>5519</v>
      </c>
      <c r="H613" s="1">
        <f>SUM((SUM('Order_Form'!L114)*1))</f>
        <v>0</v>
      </c>
      <c r="I613" s="1" t="s">
        <v>688</v>
      </c>
      <c r="J613" s="1" t="s">
        <v>59</v>
      </c>
      <c r="L613" s="1">
        <v>7.5</v>
      </c>
      <c r="M613" s="1">
        <v>7.75</v>
      </c>
      <c r="N613" s="1">
        <v>7.5</v>
      </c>
      <c r="O613" s="1">
        <v>7.25</v>
      </c>
      <c r="P613" s="1">
        <v>7.0</v>
      </c>
      <c r="Q613" s="1">
        <v>6.75</v>
      </c>
      <c r="R613" s="1">
        <f>IF(INDEX(M613:Q613,0,'Order_Form'!AE2)&gt;0,INDEX(M613:Q613,0,'Order_Form'!AE2),L613)</f>
        <v>7.75</v>
      </c>
      <c r="S613" s="1">
        <f>R613*H613</f>
        <v>0</v>
      </c>
    </row>
    <row r="614" spans="1:1025">
      <c r="A614" s="1" t="s">
        <v>154</v>
      </c>
      <c r="B614" s="1" t="s">
        <v>686</v>
      </c>
      <c r="C614" s="1" t="s">
        <v>159</v>
      </c>
      <c r="D614" s="1">
        <v>436.0</v>
      </c>
      <c r="E614" s="1" t="s">
        <v>1302</v>
      </c>
      <c r="F614" s="1">
        <v>5522</v>
      </c>
      <c r="G614" s="1">
        <v>5519</v>
      </c>
      <c r="H614" s="1">
        <f>SUM((SUM('Order_Form'!O114)*1))</f>
        <v>0</v>
      </c>
      <c r="I614" s="1" t="s">
        <v>688</v>
      </c>
      <c r="J614" s="1" t="s">
        <v>62</v>
      </c>
      <c r="L614" s="1">
        <v>7.5</v>
      </c>
      <c r="M614" s="1">
        <v>7.75</v>
      </c>
      <c r="N614" s="1">
        <v>7.5</v>
      </c>
      <c r="O614" s="1">
        <v>7.25</v>
      </c>
      <c r="P614" s="1">
        <v>7.0</v>
      </c>
      <c r="Q614" s="1">
        <v>6.75</v>
      </c>
      <c r="R614" s="1">
        <f>IF(INDEX(M614:Q614,0,'Order_Form'!AE2)&gt;0,INDEX(M614:Q614,0,'Order_Form'!AE2),L614)</f>
        <v>7.75</v>
      </c>
      <c r="S614" s="1">
        <f>R614*H614</f>
        <v>0</v>
      </c>
    </row>
    <row r="615" spans="1:1025">
      <c r="A615" s="1" t="s">
        <v>154</v>
      </c>
      <c r="B615" s="1" t="s">
        <v>686</v>
      </c>
      <c r="C615" s="1" t="s">
        <v>159</v>
      </c>
      <c r="D615" s="1">
        <v>962.0</v>
      </c>
      <c r="E615" s="1" t="s">
        <v>1303</v>
      </c>
      <c r="F615" s="1">
        <v>5523</v>
      </c>
      <c r="G615" s="1">
        <v>5519</v>
      </c>
      <c r="H615" s="1">
        <f>SUM((SUM('Order_Form'!P114)*1))</f>
        <v>0</v>
      </c>
      <c r="I615" s="1" t="s">
        <v>688</v>
      </c>
      <c r="J615" s="1" t="s">
        <v>63</v>
      </c>
      <c r="L615" s="1">
        <v>7.5</v>
      </c>
      <c r="M615" s="1">
        <v>7.75</v>
      </c>
      <c r="N615" s="1">
        <v>7.5</v>
      </c>
      <c r="O615" s="1">
        <v>7.25</v>
      </c>
      <c r="P615" s="1">
        <v>7.0</v>
      </c>
      <c r="Q615" s="1">
        <v>6.75</v>
      </c>
      <c r="R615" s="1">
        <f>IF(INDEX(M615:Q615,0,'Order_Form'!AE2)&gt;0,INDEX(M615:Q615,0,'Order_Form'!AE2),L615)</f>
        <v>7.75</v>
      </c>
      <c r="S615" s="1">
        <f>R615*H615</f>
        <v>0</v>
      </c>
    </row>
    <row r="616" spans="1:1025">
      <c r="A616" s="1" t="s">
        <v>154</v>
      </c>
      <c r="B616" s="1" t="s">
        <v>686</v>
      </c>
      <c r="C616" s="1" t="s">
        <v>159</v>
      </c>
      <c r="D616" s="1">
        <v>1366.0</v>
      </c>
      <c r="E616" s="1" t="s">
        <v>1304</v>
      </c>
      <c r="F616" s="1">
        <v>5524</v>
      </c>
      <c r="G616" s="1">
        <v>5519</v>
      </c>
      <c r="H616" s="1">
        <f>SUM((SUM('Order_Form'!Q114)*1))</f>
        <v>0</v>
      </c>
      <c r="I616" s="1" t="s">
        <v>688</v>
      </c>
      <c r="J616" s="1" t="s">
        <v>64</v>
      </c>
      <c r="L616" s="1">
        <v>7.5</v>
      </c>
      <c r="M616" s="1">
        <v>7.75</v>
      </c>
      <c r="N616" s="1">
        <v>7.5</v>
      </c>
      <c r="O616" s="1">
        <v>7.25</v>
      </c>
      <c r="P616" s="1">
        <v>7.0</v>
      </c>
      <c r="Q616" s="1">
        <v>6.75</v>
      </c>
      <c r="R616" s="1">
        <f>IF(INDEX(M616:Q616,0,'Order_Form'!AE2)&gt;0,INDEX(M616:Q616,0,'Order_Form'!AE2),L616)</f>
        <v>7.75</v>
      </c>
      <c r="S616" s="1">
        <f>R616*H616</f>
        <v>0</v>
      </c>
    </row>
    <row r="617" spans="1:1025">
      <c r="A617" s="1" t="s">
        <v>154</v>
      </c>
      <c r="B617" s="1" t="s">
        <v>686</v>
      </c>
      <c r="C617" s="1" t="s">
        <v>159</v>
      </c>
      <c r="D617" s="1">
        <v>222.0</v>
      </c>
      <c r="E617" s="1" t="s">
        <v>1305</v>
      </c>
      <c r="F617" s="1">
        <v>16683</v>
      </c>
      <c r="G617" s="1">
        <v>5519</v>
      </c>
      <c r="H617" s="1">
        <f>SUM((SUM('Order_Form'!N114)*1))</f>
        <v>0</v>
      </c>
      <c r="I617" s="1" t="s">
        <v>688</v>
      </c>
      <c r="J617" s="1" t="s">
        <v>61</v>
      </c>
      <c r="L617" s="1">
        <v>7.5</v>
      </c>
      <c r="M617" s="1">
        <v>7.75</v>
      </c>
      <c r="N617" s="1">
        <v>7.5</v>
      </c>
      <c r="O617" s="1">
        <v>7.25</v>
      </c>
      <c r="P617" s="1">
        <v>7.0</v>
      </c>
      <c r="Q617" s="1">
        <v>6.75</v>
      </c>
      <c r="R617" s="1">
        <f>IF(INDEX(M617:Q617,0,'Order_Form'!AE2)&gt;0,INDEX(M617:Q617,0,'Order_Form'!AE2),L617)</f>
        <v>7.75</v>
      </c>
      <c r="S617" s="1">
        <f>R617*H617</f>
        <v>0</v>
      </c>
    </row>
    <row r="618" spans="1:1025">
      <c r="A618" s="1" t="s">
        <v>154</v>
      </c>
      <c r="B618" s="1" t="s">
        <v>686</v>
      </c>
      <c r="C618" s="1" t="s">
        <v>159</v>
      </c>
      <c r="D618" s="1">
        <v>0.0</v>
      </c>
      <c r="E618" s="1" t="s">
        <v>1306</v>
      </c>
      <c r="F618" s="1">
        <v>16684</v>
      </c>
      <c r="G618" s="1">
        <v>5519</v>
      </c>
      <c r="H618" s="1">
        <f>SUM((SUM('Order_Form'!M114)*1))</f>
        <v>0</v>
      </c>
      <c r="I618" s="1" t="s">
        <v>688</v>
      </c>
      <c r="J618" s="1" t="s">
        <v>60</v>
      </c>
      <c r="L618" s="1">
        <v>7.5</v>
      </c>
      <c r="M618" s="1">
        <v>7.75</v>
      </c>
      <c r="N618" s="1">
        <v>7.5</v>
      </c>
      <c r="O618" s="1">
        <v>7.25</v>
      </c>
      <c r="P618" s="1">
        <v>7.0</v>
      </c>
      <c r="Q618" s="1">
        <v>6.75</v>
      </c>
      <c r="R618" s="1">
        <f>IF(INDEX(M618:Q618,0,'Order_Form'!AE2)&gt;0,INDEX(M618:Q618,0,'Order_Form'!AE2),L618)</f>
        <v>7.75</v>
      </c>
      <c r="S618" s="1">
        <f>R618*H618</f>
        <v>0</v>
      </c>
    </row>
    <row r="619" spans="1:1025">
      <c r="A619" s="1" t="s">
        <v>154</v>
      </c>
      <c r="B619" s="1" t="s">
        <v>686</v>
      </c>
      <c r="C619" s="1" t="s">
        <v>159</v>
      </c>
      <c r="D619" s="1">
        <v>0.0</v>
      </c>
      <c r="E619" s="1" t="s">
        <v>1307</v>
      </c>
      <c r="F619" s="1">
        <v>5519</v>
      </c>
      <c r="H619" s="1">
        <f>SUM((SUM('Order_Form'!J114)*1))</f>
        <v>0</v>
      </c>
      <c r="I619" s="1" t="s">
        <v>692</v>
      </c>
      <c r="L619" s="1">
        <v>7.5</v>
      </c>
      <c r="M619" s="1">
        <v>7.75</v>
      </c>
      <c r="N619" s="1">
        <v>7.5</v>
      </c>
      <c r="O619" s="1">
        <v>7.25</v>
      </c>
      <c r="P619" s="1">
        <v>7.0</v>
      </c>
      <c r="Q619" s="1">
        <v>6.75</v>
      </c>
      <c r="R619" s="1">
        <f>IF(INDEX(M619:Q619,0,'Order_Form'!AE2)&gt;0,INDEX(M619:Q619,0,'Order_Form'!AE2),L619)</f>
        <v>7.75</v>
      </c>
      <c r="S619" s="1">
        <f>R619*H619</f>
        <v>0</v>
      </c>
    </row>
    <row r="620" spans="1:1025">
      <c r="A620" s="1" t="s">
        <v>154</v>
      </c>
      <c r="B620" s="1" t="s">
        <v>686</v>
      </c>
      <c r="C620" s="1" t="s">
        <v>160</v>
      </c>
      <c r="D620" s="1">
        <v>698.0</v>
      </c>
      <c r="E620" s="1" t="s">
        <v>1308</v>
      </c>
      <c r="F620" s="1">
        <v>5526</v>
      </c>
      <c r="G620" s="1">
        <v>5525</v>
      </c>
      <c r="H620" s="1">
        <f>SUM((SUM('Order_Form'!O115)*1))</f>
        <v>0</v>
      </c>
      <c r="I620" s="1" t="s">
        <v>688</v>
      </c>
      <c r="J620" s="1" t="s">
        <v>62</v>
      </c>
      <c r="L620" s="1">
        <v>7.5</v>
      </c>
      <c r="M620" s="1">
        <v>7.75</v>
      </c>
      <c r="N620" s="1">
        <v>7.5</v>
      </c>
      <c r="O620" s="1">
        <v>7.25</v>
      </c>
      <c r="P620" s="1">
        <v>7.0</v>
      </c>
      <c r="Q620" s="1">
        <v>6.75</v>
      </c>
      <c r="R620" s="1">
        <f>IF(INDEX(M620:Q620,0,'Order_Form'!AE2)&gt;0,INDEX(M620:Q620,0,'Order_Form'!AE2),L620)</f>
        <v>7.75</v>
      </c>
      <c r="S620" s="1">
        <f>R620*H620</f>
        <v>0</v>
      </c>
    </row>
    <row r="621" spans="1:1025">
      <c r="A621" s="1" t="s">
        <v>154</v>
      </c>
      <c r="B621" s="1" t="s">
        <v>686</v>
      </c>
      <c r="C621" s="1" t="s">
        <v>160</v>
      </c>
      <c r="D621" s="1">
        <v>521.0</v>
      </c>
      <c r="E621" s="1" t="s">
        <v>1309</v>
      </c>
      <c r="F621" s="1">
        <v>5527</v>
      </c>
      <c r="G621" s="1">
        <v>5525</v>
      </c>
      <c r="H621" s="1">
        <f>SUM((SUM('Order_Form'!P115)*1))</f>
        <v>0</v>
      </c>
      <c r="I621" s="1" t="s">
        <v>688</v>
      </c>
      <c r="J621" s="1" t="s">
        <v>63</v>
      </c>
      <c r="L621" s="1">
        <v>7.5</v>
      </c>
      <c r="M621" s="1">
        <v>7.75</v>
      </c>
      <c r="N621" s="1">
        <v>7.5</v>
      </c>
      <c r="O621" s="1">
        <v>7.25</v>
      </c>
      <c r="P621" s="1">
        <v>7.0</v>
      </c>
      <c r="Q621" s="1">
        <v>6.75</v>
      </c>
      <c r="R621" s="1">
        <f>IF(INDEX(M621:Q621,0,'Order_Form'!AE2)&gt;0,INDEX(M621:Q621,0,'Order_Form'!AE2),L621)</f>
        <v>7.75</v>
      </c>
      <c r="S621" s="1">
        <f>R621*H621</f>
        <v>0</v>
      </c>
    </row>
    <row r="622" spans="1:1025">
      <c r="A622" s="1" t="s">
        <v>154</v>
      </c>
      <c r="B622" s="1" t="s">
        <v>686</v>
      </c>
      <c r="C622" s="1" t="s">
        <v>160</v>
      </c>
      <c r="D622" s="1">
        <v>776.0</v>
      </c>
      <c r="E622" s="1" t="s">
        <v>1310</v>
      </c>
      <c r="F622" s="1">
        <v>5528</v>
      </c>
      <c r="G622" s="1">
        <v>5525</v>
      </c>
      <c r="H622" s="1">
        <f>SUM((SUM('Order_Form'!Q115)*1))</f>
        <v>0</v>
      </c>
      <c r="I622" s="1" t="s">
        <v>688</v>
      </c>
      <c r="J622" s="1" t="s">
        <v>64</v>
      </c>
      <c r="L622" s="1">
        <v>7.5</v>
      </c>
      <c r="M622" s="1">
        <v>7.75</v>
      </c>
      <c r="N622" s="1">
        <v>7.5</v>
      </c>
      <c r="O622" s="1">
        <v>7.25</v>
      </c>
      <c r="P622" s="1">
        <v>7.0</v>
      </c>
      <c r="Q622" s="1">
        <v>6.75</v>
      </c>
      <c r="R622" s="1">
        <f>IF(INDEX(M622:Q622,0,'Order_Form'!AE2)&gt;0,INDEX(M622:Q622,0,'Order_Form'!AE2),L622)</f>
        <v>7.75</v>
      </c>
      <c r="S622" s="1">
        <f>R622*H622</f>
        <v>0</v>
      </c>
    </row>
    <row r="623" spans="1:1025">
      <c r="A623" s="1" t="s">
        <v>154</v>
      </c>
      <c r="B623" s="1" t="s">
        <v>686</v>
      </c>
      <c r="C623" s="1" t="s">
        <v>160</v>
      </c>
      <c r="D623" s="1">
        <v>144.0</v>
      </c>
      <c r="E623" s="1" t="s">
        <v>1311</v>
      </c>
      <c r="F623" s="1">
        <v>7104</v>
      </c>
      <c r="G623" s="1">
        <v>5525</v>
      </c>
      <c r="H623" s="1">
        <f>SUM((SUM('Order_Form'!L115)*1))</f>
        <v>0</v>
      </c>
      <c r="I623" s="1" t="s">
        <v>688</v>
      </c>
      <c r="J623" s="1" t="s">
        <v>59</v>
      </c>
      <c r="L623" s="1">
        <v>7.5</v>
      </c>
      <c r="M623" s="1">
        <v>7.75</v>
      </c>
      <c r="N623" s="1">
        <v>7.5</v>
      </c>
      <c r="O623" s="1">
        <v>7.25</v>
      </c>
      <c r="P623" s="1">
        <v>7.0</v>
      </c>
      <c r="Q623" s="1">
        <v>6.75</v>
      </c>
      <c r="R623" s="1">
        <f>IF(INDEX(M623:Q623,0,'Order_Form'!AE2)&gt;0,INDEX(M623:Q623,0,'Order_Form'!AE2),L623)</f>
        <v>7.75</v>
      </c>
      <c r="S623" s="1">
        <f>R623*H623</f>
        <v>0</v>
      </c>
    </row>
    <row r="624" spans="1:1025">
      <c r="A624" s="1" t="s">
        <v>154</v>
      </c>
      <c r="B624" s="1" t="s">
        <v>686</v>
      </c>
      <c r="C624" s="1" t="s">
        <v>160</v>
      </c>
      <c r="D624" s="1">
        <v>0.0</v>
      </c>
      <c r="E624" s="1" t="s">
        <v>1312</v>
      </c>
      <c r="F624" s="1">
        <v>16865</v>
      </c>
      <c r="G624" s="1">
        <v>5525</v>
      </c>
      <c r="H624" s="1">
        <f>SUM((SUM('Order_Form'!N115)*1))</f>
        <v>0</v>
      </c>
      <c r="I624" s="1" t="s">
        <v>688</v>
      </c>
      <c r="J624" s="1" t="s">
        <v>61</v>
      </c>
      <c r="L624" s="1">
        <v>7.5</v>
      </c>
      <c r="M624" s="1">
        <v>7.75</v>
      </c>
      <c r="N624" s="1">
        <v>7.5</v>
      </c>
      <c r="O624" s="1">
        <v>7.25</v>
      </c>
      <c r="P624" s="1">
        <v>7.0</v>
      </c>
      <c r="Q624" s="1">
        <v>6.75</v>
      </c>
      <c r="R624" s="1">
        <f>IF(INDEX(M624:Q624,0,'Order_Form'!AE2)&gt;0,INDEX(M624:Q624,0,'Order_Form'!AE2),L624)</f>
        <v>7.75</v>
      </c>
      <c r="S624" s="1">
        <f>R624*H624</f>
        <v>0</v>
      </c>
    </row>
    <row r="625" spans="1:1025">
      <c r="A625" s="1" t="s">
        <v>154</v>
      </c>
      <c r="B625" s="1" t="s">
        <v>686</v>
      </c>
      <c r="C625" s="1" t="s">
        <v>160</v>
      </c>
      <c r="D625" s="1">
        <v>120.0</v>
      </c>
      <c r="E625" s="1" t="s">
        <v>1313</v>
      </c>
      <c r="F625" s="1">
        <v>16866</v>
      </c>
      <c r="G625" s="1">
        <v>5525</v>
      </c>
      <c r="H625" s="1">
        <f>SUM((SUM('Order_Form'!M115)*1))</f>
        <v>0</v>
      </c>
      <c r="I625" s="1" t="s">
        <v>688</v>
      </c>
      <c r="J625" s="1" t="s">
        <v>60</v>
      </c>
      <c r="L625" s="1">
        <v>7.5</v>
      </c>
      <c r="M625" s="1">
        <v>7.75</v>
      </c>
      <c r="N625" s="1">
        <v>7.5</v>
      </c>
      <c r="O625" s="1">
        <v>7.25</v>
      </c>
      <c r="P625" s="1">
        <v>7.0</v>
      </c>
      <c r="Q625" s="1">
        <v>6.75</v>
      </c>
      <c r="R625" s="1">
        <f>IF(INDEX(M625:Q625,0,'Order_Form'!AE2)&gt;0,INDEX(M625:Q625,0,'Order_Form'!AE2),L625)</f>
        <v>7.75</v>
      </c>
      <c r="S625" s="1">
        <f>R625*H625</f>
        <v>0</v>
      </c>
    </row>
    <row r="626" spans="1:1025">
      <c r="A626" s="1" t="s">
        <v>154</v>
      </c>
      <c r="B626" s="1" t="s">
        <v>686</v>
      </c>
      <c r="C626" s="1" t="s">
        <v>160</v>
      </c>
      <c r="D626" s="1">
        <v>0.0</v>
      </c>
      <c r="E626" s="1" t="s">
        <v>1314</v>
      </c>
      <c r="F626" s="1">
        <v>5525</v>
      </c>
      <c r="H626" s="1">
        <f>SUM((SUM('Order_Form'!J115)*1))</f>
        <v>0</v>
      </c>
      <c r="I626" s="1" t="s">
        <v>692</v>
      </c>
      <c r="L626" s="1">
        <v>7.5</v>
      </c>
      <c r="M626" s="1">
        <v>7.75</v>
      </c>
      <c r="N626" s="1">
        <v>7.5</v>
      </c>
      <c r="O626" s="1">
        <v>7.25</v>
      </c>
      <c r="P626" s="1">
        <v>7.0</v>
      </c>
      <c r="Q626" s="1">
        <v>6.75</v>
      </c>
      <c r="R626" s="1">
        <f>IF(INDEX(M626:Q626,0,'Order_Form'!AE2)&gt;0,INDEX(M626:Q626,0,'Order_Form'!AE2),L626)</f>
        <v>7.75</v>
      </c>
      <c r="S626" s="1">
        <f>R626*H626</f>
        <v>0</v>
      </c>
    </row>
    <row r="627" spans="1:1025">
      <c r="A627" s="1" t="s">
        <v>154</v>
      </c>
      <c r="B627" s="1" t="s">
        <v>686</v>
      </c>
      <c r="C627" s="1" t="s">
        <v>161</v>
      </c>
      <c r="D627" s="1">
        <v>0.0</v>
      </c>
      <c r="E627" s="1" t="s">
        <v>1315</v>
      </c>
      <c r="F627" s="1">
        <v>5595</v>
      </c>
      <c r="G627" s="1">
        <v>5594</v>
      </c>
      <c r="H627" s="1">
        <f>SUM((SUM('Order_Form'!L116)*1))</f>
        <v>0</v>
      </c>
      <c r="I627" s="1" t="s">
        <v>688</v>
      </c>
      <c r="J627" s="1" t="s">
        <v>59</v>
      </c>
      <c r="L627" s="1">
        <v>7.5</v>
      </c>
      <c r="M627" s="1">
        <v>7.75</v>
      </c>
      <c r="N627" s="1">
        <v>7.5</v>
      </c>
      <c r="O627" s="1">
        <v>7.25</v>
      </c>
      <c r="P627" s="1">
        <v>7.0</v>
      </c>
      <c r="Q627" s="1">
        <v>6.75</v>
      </c>
      <c r="R627" s="1">
        <f>IF(INDEX(M627:Q627,0,'Order_Form'!AE2)&gt;0,INDEX(M627:Q627,0,'Order_Form'!AE2),L627)</f>
        <v>7.75</v>
      </c>
      <c r="S627" s="1">
        <f>R627*H627</f>
        <v>0</v>
      </c>
    </row>
    <row r="628" spans="1:1025">
      <c r="A628" s="1" t="s">
        <v>154</v>
      </c>
      <c r="B628" s="1" t="s">
        <v>686</v>
      </c>
      <c r="C628" s="1" t="s">
        <v>161</v>
      </c>
      <c r="D628" s="1">
        <v>148.0</v>
      </c>
      <c r="E628" s="1" t="s">
        <v>1316</v>
      </c>
      <c r="F628" s="1">
        <v>5597</v>
      </c>
      <c r="G628" s="1">
        <v>5594</v>
      </c>
      <c r="H628" s="1">
        <f>SUM((SUM('Order_Form'!O116)*1))</f>
        <v>0</v>
      </c>
      <c r="I628" s="1" t="s">
        <v>688</v>
      </c>
      <c r="J628" s="1" t="s">
        <v>62</v>
      </c>
      <c r="L628" s="1">
        <v>7.5</v>
      </c>
      <c r="M628" s="1">
        <v>7.75</v>
      </c>
      <c r="N628" s="1">
        <v>7.5</v>
      </c>
      <c r="O628" s="1">
        <v>7.25</v>
      </c>
      <c r="P628" s="1">
        <v>7.0</v>
      </c>
      <c r="Q628" s="1">
        <v>6.75</v>
      </c>
      <c r="R628" s="1">
        <f>IF(INDEX(M628:Q628,0,'Order_Form'!AE2)&gt;0,INDEX(M628:Q628,0,'Order_Form'!AE2),L628)</f>
        <v>7.75</v>
      </c>
      <c r="S628" s="1">
        <f>R628*H628</f>
        <v>0</v>
      </c>
    </row>
    <row r="629" spans="1:1025">
      <c r="A629" s="1" t="s">
        <v>154</v>
      </c>
      <c r="B629" s="1" t="s">
        <v>686</v>
      </c>
      <c r="C629" s="1" t="s">
        <v>161</v>
      </c>
      <c r="D629" s="1">
        <v>271.0</v>
      </c>
      <c r="E629" s="1" t="s">
        <v>1317</v>
      </c>
      <c r="F629" s="1">
        <v>5598</v>
      </c>
      <c r="G629" s="1">
        <v>5594</v>
      </c>
      <c r="H629" s="1">
        <f>SUM((SUM('Order_Form'!P116)*1))</f>
        <v>0</v>
      </c>
      <c r="I629" s="1" t="s">
        <v>688</v>
      </c>
      <c r="J629" s="1" t="s">
        <v>63</v>
      </c>
      <c r="L629" s="1">
        <v>7.5</v>
      </c>
      <c r="M629" s="1">
        <v>7.75</v>
      </c>
      <c r="N629" s="1">
        <v>7.5</v>
      </c>
      <c r="O629" s="1">
        <v>7.25</v>
      </c>
      <c r="P629" s="1">
        <v>7.0</v>
      </c>
      <c r="Q629" s="1">
        <v>6.75</v>
      </c>
      <c r="R629" s="1">
        <f>IF(INDEX(M629:Q629,0,'Order_Form'!AE2)&gt;0,INDEX(M629:Q629,0,'Order_Form'!AE2),L629)</f>
        <v>7.75</v>
      </c>
      <c r="S629" s="1">
        <f>R629*H629</f>
        <v>0</v>
      </c>
    </row>
    <row r="630" spans="1:1025">
      <c r="A630" s="1" t="s">
        <v>154</v>
      </c>
      <c r="B630" s="1" t="s">
        <v>686</v>
      </c>
      <c r="C630" s="1" t="s">
        <v>161</v>
      </c>
      <c r="D630" s="1">
        <v>956.0</v>
      </c>
      <c r="E630" s="1" t="s">
        <v>1318</v>
      </c>
      <c r="F630" s="1">
        <v>5599</v>
      </c>
      <c r="G630" s="1">
        <v>5594</v>
      </c>
      <c r="H630" s="1">
        <f>SUM((SUM('Order_Form'!Q116)*1))</f>
        <v>0</v>
      </c>
      <c r="I630" s="1" t="s">
        <v>688</v>
      </c>
      <c r="J630" s="1" t="s">
        <v>64</v>
      </c>
      <c r="L630" s="1">
        <v>7.5</v>
      </c>
      <c r="M630" s="1">
        <v>7.75</v>
      </c>
      <c r="N630" s="1">
        <v>7.5</v>
      </c>
      <c r="O630" s="1">
        <v>7.25</v>
      </c>
      <c r="P630" s="1">
        <v>7.0</v>
      </c>
      <c r="Q630" s="1">
        <v>6.75</v>
      </c>
      <c r="R630" s="1">
        <f>IF(INDEX(M630:Q630,0,'Order_Form'!AE2)&gt;0,INDEX(M630:Q630,0,'Order_Form'!AE2),L630)</f>
        <v>7.75</v>
      </c>
      <c r="S630" s="1">
        <f>R630*H630</f>
        <v>0</v>
      </c>
    </row>
    <row r="631" spans="1:1025">
      <c r="A631" s="1" t="s">
        <v>154</v>
      </c>
      <c r="B631" s="1" t="s">
        <v>686</v>
      </c>
      <c r="C631" s="1" t="s">
        <v>161</v>
      </c>
      <c r="D631" s="1">
        <v>121.0</v>
      </c>
      <c r="E631" s="1" t="s">
        <v>1319</v>
      </c>
      <c r="F631" s="1">
        <v>16873</v>
      </c>
      <c r="G631" s="1">
        <v>5594</v>
      </c>
      <c r="H631" s="1">
        <f>SUM((SUM('Order_Form'!N116)*1))</f>
        <v>0</v>
      </c>
      <c r="I631" s="1" t="s">
        <v>688</v>
      </c>
      <c r="J631" s="1" t="s">
        <v>61</v>
      </c>
      <c r="L631" s="1">
        <v>7.5</v>
      </c>
      <c r="M631" s="1">
        <v>7.75</v>
      </c>
      <c r="N631" s="1">
        <v>7.5</v>
      </c>
      <c r="O631" s="1">
        <v>7.25</v>
      </c>
      <c r="P631" s="1">
        <v>7.0</v>
      </c>
      <c r="Q631" s="1">
        <v>6.75</v>
      </c>
      <c r="R631" s="1">
        <f>IF(INDEX(M631:Q631,0,'Order_Form'!AE2)&gt;0,INDEX(M631:Q631,0,'Order_Form'!AE2),L631)</f>
        <v>7.75</v>
      </c>
      <c r="S631" s="1">
        <f>R631*H631</f>
        <v>0</v>
      </c>
    </row>
    <row r="632" spans="1:1025">
      <c r="A632" s="1" t="s">
        <v>154</v>
      </c>
      <c r="B632" s="1" t="s">
        <v>686</v>
      </c>
      <c r="C632" s="1" t="s">
        <v>161</v>
      </c>
      <c r="D632" s="1">
        <v>4.0</v>
      </c>
      <c r="E632" s="1" t="s">
        <v>1320</v>
      </c>
      <c r="F632" s="1">
        <v>16874</v>
      </c>
      <c r="G632" s="1">
        <v>5594</v>
      </c>
      <c r="H632" s="1">
        <f>SUM((SUM('Order_Form'!M116)*1))</f>
        <v>0</v>
      </c>
      <c r="I632" s="1" t="s">
        <v>688</v>
      </c>
      <c r="J632" s="1" t="s">
        <v>60</v>
      </c>
      <c r="L632" s="1">
        <v>7.5</v>
      </c>
      <c r="M632" s="1">
        <v>7.75</v>
      </c>
      <c r="N632" s="1">
        <v>7.5</v>
      </c>
      <c r="O632" s="1">
        <v>7.25</v>
      </c>
      <c r="P632" s="1">
        <v>7.0</v>
      </c>
      <c r="Q632" s="1">
        <v>6.75</v>
      </c>
      <c r="R632" s="1">
        <f>IF(INDEX(M632:Q632,0,'Order_Form'!AE2)&gt;0,INDEX(M632:Q632,0,'Order_Form'!AE2),L632)</f>
        <v>7.75</v>
      </c>
      <c r="S632" s="1">
        <f>R632*H632</f>
        <v>0</v>
      </c>
    </row>
    <row r="633" spans="1:1025">
      <c r="A633" s="1" t="s">
        <v>154</v>
      </c>
      <c r="B633" s="1" t="s">
        <v>686</v>
      </c>
      <c r="C633" s="1" t="s">
        <v>161</v>
      </c>
      <c r="D633" s="1">
        <v>0.0</v>
      </c>
      <c r="E633" s="1" t="s">
        <v>1321</v>
      </c>
      <c r="F633" s="1">
        <v>5594</v>
      </c>
      <c r="H633" s="1">
        <f>SUM((SUM('Order_Form'!J116)*1))</f>
        <v>0</v>
      </c>
      <c r="I633" s="1" t="s">
        <v>692</v>
      </c>
      <c r="L633" s="1">
        <v>7.5</v>
      </c>
      <c r="M633" s="1">
        <v>7.75</v>
      </c>
      <c r="N633" s="1">
        <v>7.5</v>
      </c>
      <c r="O633" s="1">
        <v>7.25</v>
      </c>
      <c r="P633" s="1">
        <v>7.0</v>
      </c>
      <c r="Q633" s="1">
        <v>6.75</v>
      </c>
      <c r="R633" s="1">
        <f>IF(INDEX(M633:Q633,0,'Order_Form'!AE2)&gt;0,INDEX(M633:Q633,0,'Order_Form'!AE2),L633)</f>
        <v>7.75</v>
      </c>
      <c r="S633" s="1">
        <f>R633*H633</f>
        <v>0</v>
      </c>
    </row>
    <row r="634" spans="1:1025">
      <c r="A634" s="1" t="s">
        <v>154</v>
      </c>
      <c r="B634" s="1" t="s">
        <v>686</v>
      </c>
      <c r="C634" s="1" t="s">
        <v>162</v>
      </c>
      <c r="D634" s="1">
        <v>330.0</v>
      </c>
      <c r="E634" s="1" t="s">
        <v>1322</v>
      </c>
      <c r="F634" s="1">
        <v>5539</v>
      </c>
      <c r="G634" s="1">
        <v>5538</v>
      </c>
      <c r="H634" s="1">
        <f>SUM((SUM('Order_Form'!O117)*1))</f>
        <v>0</v>
      </c>
      <c r="I634" s="1" t="s">
        <v>688</v>
      </c>
      <c r="J634" s="1" t="s">
        <v>62</v>
      </c>
      <c r="L634" s="1">
        <v>7.5</v>
      </c>
      <c r="M634" s="1">
        <v>7.75</v>
      </c>
      <c r="N634" s="1">
        <v>7.5</v>
      </c>
      <c r="O634" s="1">
        <v>7.25</v>
      </c>
      <c r="P634" s="1">
        <v>7.0</v>
      </c>
      <c r="Q634" s="1">
        <v>6.75</v>
      </c>
      <c r="R634" s="1">
        <f>IF(INDEX(M634:Q634,0,'Order_Form'!AE2)&gt;0,INDEX(M634:Q634,0,'Order_Form'!AE2),L634)</f>
        <v>7.75</v>
      </c>
      <c r="S634" s="1">
        <f>R634*H634</f>
        <v>0</v>
      </c>
    </row>
    <row r="635" spans="1:1025">
      <c r="A635" s="1" t="s">
        <v>154</v>
      </c>
      <c r="B635" s="1" t="s">
        <v>686</v>
      </c>
      <c r="C635" s="1" t="s">
        <v>162</v>
      </c>
      <c r="D635" s="1">
        <v>373.0</v>
      </c>
      <c r="E635" s="1" t="s">
        <v>1323</v>
      </c>
      <c r="F635" s="1">
        <v>5540</v>
      </c>
      <c r="G635" s="1">
        <v>5538</v>
      </c>
      <c r="H635" s="1">
        <f>SUM((SUM('Order_Form'!P117)*1))</f>
        <v>0</v>
      </c>
      <c r="I635" s="1" t="s">
        <v>688</v>
      </c>
      <c r="J635" s="1" t="s">
        <v>63</v>
      </c>
      <c r="L635" s="1">
        <v>7.5</v>
      </c>
      <c r="M635" s="1">
        <v>7.75</v>
      </c>
      <c r="N635" s="1">
        <v>7.5</v>
      </c>
      <c r="O635" s="1">
        <v>7.25</v>
      </c>
      <c r="P635" s="1">
        <v>7.0</v>
      </c>
      <c r="Q635" s="1">
        <v>6.75</v>
      </c>
      <c r="R635" s="1">
        <f>IF(INDEX(M635:Q635,0,'Order_Form'!AE2)&gt;0,INDEX(M635:Q635,0,'Order_Form'!AE2),L635)</f>
        <v>7.75</v>
      </c>
      <c r="S635" s="1">
        <f>R635*H635</f>
        <v>0</v>
      </c>
    </row>
    <row r="636" spans="1:1025">
      <c r="A636" s="1" t="s">
        <v>154</v>
      </c>
      <c r="B636" s="1" t="s">
        <v>686</v>
      </c>
      <c r="C636" s="1" t="s">
        <v>162</v>
      </c>
      <c r="D636" s="1">
        <v>402.0</v>
      </c>
      <c r="E636" s="1" t="s">
        <v>1324</v>
      </c>
      <c r="F636" s="1">
        <v>5541</v>
      </c>
      <c r="G636" s="1">
        <v>5538</v>
      </c>
      <c r="H636" s="1">
        <f>SUM((SUM('Order_Form'!Q117)*1))</f>
        <v>0</v>
      </c>
      <c r="I636" s="1" t="s">
        <v>688</v>
      </c>
      <c r="J636" s="1" t="s">
        <v>64</v>
      </c>
      <c r="L636" s="1">
        <v>7.5</v>
      </c>
      <c r="M636" s="1">
        <v>7.75</v>
      </c>
      <c r="N636" s="1">
        <v>7.5</v>
      </c>
      <c r="O636" s="1">
        <v>7.25</v>
      </c>
      <c r="P636" s="1">
        <v>7.0</v>
      </c>
      <c r="Q636" s="1">
        <v>6.75</v>
      </c>
      <c r="R636" s="1">
        <f>IF(INDEX(M636:Q636,0,'Order_Form'!AE2)&gt;0,INDEX(M636:Q636,0,'Order_Form'!AE2),L636)</f>
        <v>7.75</v>
      </c>
      <c r="S636" s="1">
        <f>R636*H636</f>
        <v>0</v>
      </c>
    </row>
    <row r="637" spans="1:1025">
      <c r="A637" s="1" t="s">
        <v>154</v>
      </c>
      <c r="B637" s="1" t="s">
        <v>686</v>
      </c>
      <c r="C637" s="1" t="s">
        <v>162</v>
      </c>
      <c r="D637" s="1">
        <v>101.0</v>
      </c>
      <c r="E637" s="1" t="s">
        <v>1325</v>
      </c>
      <c r="F637" s="1">
        <v>6312</v>
      </c>
      <c r="G637" s="1">
        <v>5538</v>
      </c>
      <c r="H637" s="1">
        <f>SUM((SUM('Order_Form'!L117)*1))</f>
        <v>0</v>
      </c>
      <c r="I637" s="1" t="s">
        <v>688</v>
      </c>
      <c r="J637" s="1" t="s">
        <v>59</v>
      </c>
      <c r="L637" s="1">
        <v>7.5</v>
      </c>
      <c r="M637" s="1">
        <v>7.75</v>
      </c>
      <c r="N637" s="1">
        <v>7.5</v>
      </c>
      <c r="O637" s="1">
        <v>7.25</v>
      </c>
      <c r="P637" s="1">
        <v>7.0</v>
      </c>
      <c r="Q637" s="1">
        <v>6.75</v>
      </c>
      <c r="R637" s="1">
        <f>IF(INDEX(M637:Q637,0,'Order_Form'!AE2)&gt;0,INDEX(M637:Q637,0,'Order_Form'!AE2),L637)</f>
        <v>7.75</v>
      </c>
      <c r="S637" s="1">
        <f>R637*H637</f>
        <v>0</v>
      </c>
    </row>
    <row r="638" spans="1:1025">
      <c r="A638" s="1" t="s">
        <v>154</v>
      </c>
      <c r="B638" s="1" t="s">
        <v>686</v>
      </c>
      <c r="C638" s="1" t="s">
        <v>162</v>
      </c>
      <c r="D638" s="1">
        <v>0.0</v>
      </c>
      <c r="E638" s="1" t="s">
        <v>1326</v>
      </c>
      <c r="F638" s="1">
        <v>16611</v>
      </c>
      <c r="G638" s="1">
        <v>5538</v>
      </c>
      <c r="H638" s="1">
        <f>SUM((SUM('Order_Form'!N117)*1))</f>
        <v>0</v>
      </c>
      <c r="I638" s="1" t="s">
        <v>688</v>
      </c>
      <c r="J638" s="1" t="s">
        <v>61</v>
      </c>
      <c r="L638" s="1">
        <v>7.5</v>
      </c>
      <c r="M638" s="1">
        <v>7.75</v>
      </c>
      <c r="N638" s="1">
        <v>7.5</v>
      </c>
      <c r="O638" s="1">
        <v>7.25</v>
      </c>
      <c r="P638" s="1">
        <v>7.0</v>
      </c>
      <c r="Q638" s="1">
        <v>6.75</v>
      </c>
      <c r="R638" s="1">
        <f>IF(INDEX(M638:Q638,0,'Order_Form'!AE2)&gt;0,INDEX(M638:Q638,0,'Order_Form'!AE2),L638)</f>
        <v>7.75</v>
      </c>
      <c r="S638" s="1">
        <f>R638*H638</f>
        <v>0</v>
      </c>
    </row>
    <row r="639" spans="1:1025">
      <c r="A639" s="1" t="s">
        <v>154</v>
      </c>
      <c r="B639" s="1" t="s">
        <v>686</v>
      </c>
      <c r="C639" s="1" t="s">
        <v>162</v>
      </c>
      <c r="D639" s="1">
        <v>312.0</v>
      </c>
      <c r="E639" s="1" t="s">
        <v>1327</v>
      </c>
      <c r="F639" s="1">
        <v>16612</v>
      </c>
      <c r="G639" s="1">
        <v>5538</v>
      </c>
      <c r="H639" s="1">
        <f>SUM((SUM('Order_Form'!M117)*1))</f>
        <v>0</v>
      </c>
      <c r="I639" s="1" t="s">
        <v>688</v>
      </c>
      <c r="J639" s="1" t="s">
        <v>60</v>
      </c>
      <c r="L639" s="1">
        <v>7.5</v>
      </c>
      <c r="M639" s="1">
        <v>7.75</v>
      </c>
      <c r="N639" s="1">
        <v>7.5</v>
      </c>
      <c r="O639" s="1">
        <v>7.25</v>
      </c>
      <c r="P639" s="1">
        <v>7.0</v>
      </c>
      <c r="Q639" s="1">
        <v>6.75</v>
      </c>
      <c r="R639" s="1">
        <f>IF(INDEX(M639:Q639,0,'Order_Form'!AE2)&gt;0,INDEX(M639:Q639,0,'Order_Form'!AE2),L639)</f>
        <v>7.75</v>
      </c>
      <c r="S639" s="1">
        <f>R639*H639</f>
        <v>0</v>
      </c>
    </row>
    <row r="640" spans="1:1025">
      <c r="A640" s="1" t="s">
        <v>154</v>
      </c>
      <c r="B640" s="1" t="s">
        <v>686</v>
      </c>
      <c r="C640" s="1" t="s">
        <v>162</v>
      </c>
      <c r="D640" s="1">
        <v>0.0</v>
      </c>
      <c r="E640" s="1" t="s">
        <v>1328</v>
      </c>
      <c r="F640" s="1">
        <v>5538</v>
      </c>
      <c r="H640" s="1">
        <f>SUM((SUM('Order_Form'!J117)*1))</f>
        <v>0</v>
      </c>
      <c r="I640" s="1" t="s">
        <v>692</v>
      </c>
      <c r="L640" s="1">
        <v>7.5</v>
      </c>
      <c r="M640" s="1">
        <v>7.75</v>
      </c>
      <c r="N640" s="1">
        <v>7.5</v>
      </c>
      <c r="O640" s="1">
        <v>7.25</v>
      </c>
      <c r="P640" s="1">
        <v>7.0</v>
      </c>
      <c r="Q640" s="1">
        <v>6.75</v>
      </c>
      <c r="R640" s="1">
        <f>IF(INDEX(M640:Q640,0,'Order_Form'!AE2)&gt;0,INDEX(M640:Q640,0,'Order_Form'!AE2),L640)</f>
        <v>7.75</v>
      </c>
      <c r="S640" s="1">
        <f>R640*H640</f>
        <v>0</v>
      </c>
    </row>
    <row r="641" spans="1:1025">
      <c r="A641" s="1" t="s">
        <v>154</v>
      </c>
      <c r="B641" s="1" t="s">
        <v>686</v>
      </c>
      <c r="C641" s="1" t="s">
        <v>163</v>
      </c>
      <c r="D641" s="1">
        <v>635.0</v>
      </c>
      <c r="E641" s="1" t="s">
        <v>1329</v>
      </c>
      <c r="F641" s="1">
        <v>5543</v>
      </c>
      <c r="G641" s="1">
        <v>5542</v>
      </c>
      <c r="H641" s="1">
        <f>SUM((SUM('Order_Form'!O118)*1))</f>
        <v>0</v>
      </c>
      <c r="I641" s="1" t="s">
        <v>688</v>
      </c>
      <c r="J641" s="1" t="s">
        <v>62</v>
      </c>
      <c r="L641" s="1">
        <v>7.5</v>
      </c>
      <c r="M641" s="1">
        <v>7.75</v>
      </c>
      <c r="N641" s="1">
        <v>7.5</v>
      </c>
      <c r="O641" s="1">
        <v>7.25</v>
      </c>
      <c r="P641" s="1">
        <v>7.0</v>
      </c>
      <c r="Q641" s="1">
        <v>6.75</v>
      </c>
      <c r="R641" s="1">
        <f>IF(INDEX(M641:Q641,0,'Order_Form'!AE2)&gt;0,INDEX(M641:Q641,0,'Order_Form'!AE2),L641)</f>
        <v>7.75</v>
      </c>
      <c r="S641" s="1">
        <f>R641*H641</f>
        <v>0</v>
      </c>
    </row>
    <row r="642" spans="1:1025">
      <c r="A642" s="1" t="s">
        <v>154</v>
      </c>
      <c r="B642" s="1" t="s">
        <v>686</v>
      </c>
      <c r="C642" s="1" t="s">
        <v>163</v>
      </c>
      <c r="D642" s="1">
        <v>446.0</v>
      </c>
      <c r="E642" s="1" t="s">
        <v>1330</v>
      </c>
      <c r="F642" s="1">
        <v>5544</v>
      </c>
      <c r="G642" s="1">
        <v>5542</v>
      </c>
      <c r="H642" s="1">
        <f>SUM((SUM('Order_Form'!P118)*1))</f>
        <v>0</v>
      </c>
      <c r="I642" s="1" t="s">
        <v>688</v>
      </c>
      <c r="J642" s="1" t="s">
        <v>63</v>
      </c>
      <c r="L642" s="1">
        <v>7.5</v>
      </c>
      <c r="M642" s="1">
        <v>7.75</v>
      </c>
      <c r="N642" s="1">
        <v>7.5</v>
      </c>
      <c r="O642" s="1">
        <v>7.25</v>
      </c>
      <c r="P642" s="1">
        <v>7.0</v>
      </c>
      <c r="Q642" s="1">
        <v>6.75</v>
      </c>
      <c r="R642" s="1">
        <f>IF(INDEX(M642:Q642,0,'Order_Form'!AE2)&gt;0,INDEX(M642:Q642,0,'Order_Form'!AE2),L642)</f>
        <v>7.75</v>
      </c>
      <c r="S642" s="1">
        <f>R642*H642</f>
        <v>0</v>
      </c>
    </row>
    <row r="643" spans="1:1025">
      <c r="A643" s="1" t="s">
        <v>154</v>
      </c>
      <c r="B643" s="1" t="s">
        <v>686</v>
      </c>
      <c r="C643" s="1" t="s">
        <v>163</v>
      </c>
      <c r="D643" s="1">
        <v>1365.0</v>
      </c>
      <c r="E643" s="1" t="s">
        <v>1331</v>
      </c>
      <c r="F643" s="1">
        <v>5545</v>
      </c>
      <c r="G643" s="1">
        <v>5542</v>
      </c>
      <c r="H643" s="1">
        <f>SUM((SUM('Order_Form'!Q118)*1))</f>
        <v>0</v>
      </c>
      <c r="I643" s="1" t="s">
        <v>688</v>
      </c>
      <c r="J643" s="1" t="s">
        <v>64</v>
      </c>
      <c r="L643" s="1">
        <v>7.5</v>
      </c>
      <c r="M643" s="1">
        <v>7.75</v>
      </c>
      <c r="N643" s="1">
        <v>7.5</v>
      </c>
      <c r="O643" s="1">
        <v>7.25</v>
      </c>
      <c r="P643" s="1">
        <v>7.0</v>
      </c>
      <c r="Q643" s="1">
        <v>6.75</v>
      </c>
      <c r="R643" s="1">
        <f>IF(INDEX(M643:Q643,0,'Order_Form'!AE2)&gt;0,INDEX(M643:Q643,0,'Order_Form'!AE2),L643)</f>
        <v>7.75</v>
      </c>
      <c r="S643" s="1">
        <f>R643*H643</f>
        <v>0</v>
      </c>
    </row>
    <row r="644" spans="1:1025">
      <c r="A644" s="1" t="s">
        <v>154</v>
      </c>
      <c r="B644" s="1" t="s">
        <v>686</v>
      </c>
      <c r="C644" s="1" t="s">
        <v>163</v>
      </c>
      <c r="D644" s="1">
        <v>389.0</v>
      </c>
      <c r="E644" s="1" t="s">
        <v>1332</v>
      </c>
      <c r="F644" s="1">
        <v>15393</v>
      </c>
      <c r="G644" s="1">
        <v>5542</v>
      </c>
      <c r="H644" s="1">
        <f>SUM((SUM('Order_Form'!L118)*1))</f>
        <v>0</v>
      </c>
      <c r="I644" s="1" t="s">
        <v>688</v>
      </c>
      <c r="J644" s="1" t="s">
        <v>59</v>
      </c>
      <c r="L644" s="1">
        <v>7.5</v>
      </c>
      <c r="M644" s="1">
        <v>7.75</v>
      </c>
      <c r="N644" s="1">
        <v>7.5</v>
      </c>
      <c r="O644" s="1">
        <v>7.25</v>
      </c>
      <c r="P644" s="1">
        <v>7.0</v>
      </c>
      <c r="Q644" s="1">
        <v>6.75</v>
      </c>
      <c r="R644" s="1">
        <f>IF(INDEX(M644:Q644,0,'Order_Form'!AE2)&gt;0,INDEX(M644:Q644,0,'Order_Form'!AE2),L644)</f>
        <v>7.75</v>
      </c>
      <c r="S644" s="1">
        <f>R644*H644</f>
        <v>0</v>
      </c>
    </row>
    <row r="645" spans="1:1025">
      <c r="A645" s="1" t="s">
        <v>154</v>
      </c>
      <c r="B645" s="1" t="s">
        <v>686</v>
      </c>
      <c r="C645" s="1" t="s">
        <v>163</v>
      </c>
      <c r="D645" s="1">
        <v>0.0</v>
      </c>
      <c r="E645" s="1" t="s">
        <v>1333</v>
      </c>
      <c r="F645" s="1">
        <v>16913</v>
      </c>
      <c r="G645" s="1">
        <v>5542</v>
      </c>
      <c r="H645" s="1">
        <f>SUM((SUM('Order_Form'!N118)*1))</f>
        <v>0</v>
      </c>
      <c r="I645" s="1" t="s">
        <v>688</v>
      </c>
      <c r="J645" s="1" t="s">
        <v>61</v>
      </c>
      <c r="L645" s="1">
        <v>7.5</v>
      </c>
      <c r="M645" s="1">
        <v>7.75</v>
      </c>
      <c r="N645" s="1">
        <v>7.5</v>
      </c>
      <c r="O645" s="1">
        <v>7.25</v>
      </c>
      <c r="P645" s="1">
        <v>7.0</v>
      </c>
      <c r="Q645" s="1">
        <v>6.75</v>
      </c>
      <c r="R645" s="1">
        <f>IF(INDEX(M645:Q645,0,'Order_Form'!AE2)&gt;0,INDEX(M645:Q645,0,'Order_Form'!AE2),L645)</f>
        <v>7.75</v>
      </c>
      <c r="S645" s="1">
        <f>R645*H645</f>
        <v>0</v>
      </c>
    </row>
    <row r="646" spans="1:1025">
      <c r="A646" s="1" t="s">
        <v>154</v>
      </c>
      <c r="B646" s="1" t="s">
        <v>686</v>
      </c>
      <c r="C646" s="1" t="s">
        <v>163</v>
      </c>
      <c r="D646" s="1">
        <v>393.0</v>
      </c>
      <c r="E646" s="1" t="s">
        <v>1334</v>
      </c>
      <c r="F646" s="1">
        <v>16914</v>
      </c>
      <c r="G646" s="1">
        <v>5542</v>
      </c>
      <c r="H646" s="1">
        <f>SUM((SUM('Order_Form'!M118)*1))</f>
        <v>0</v>
      </c>
      <c r="I646" s="1" t="s">
        <v>688</v>
      </c>
      <c r="J646" s="1" t="s">
        <v>60</v>
      </c>
      <c r="L646" s="1">
        <v>7.5</v>
      </c>
      <c r="M646" s="1">
        <v>7.75</v>
      </c>
      <c r="N646" s="1">
        <v>7.5</v>
      </c>
      <c r="O646" s="1">
        <v>7.25</v>
      </c>
      <c r="P646" s="1">
        <v>7.0</v>
      </c>
      <c r="Q646" s="1">
        <v>6.75</v>
      </c>
      <c r="R646" s="1">
        <f>IF(INDEX(M646:Q646,0,'Order_Form'!AE2)&gt;0,INDEX(M646:Q646,0,'Order_Form'!AE2),L646)</f>
        <v>7.75</v>
      </c>
      <c r="S646" s="1">
        <f>R646*H646</f>
        <v>0</v>
      </c>
    </row>
    <row r="647" spans="1:1025">
      <c r="A647" s="1" t="s">
        <v>154</v>
      </c>
      <c r="B647" s="1" t="s">
        <v>686</v>
      </c>
      <c r="C647" s="1" t="s">
        <v>163</v>
      </c>
      <c r="D647" s="1">
        <v>0.0</v>
      </c>
      <c r="E647" s="1" t="s">
        <v>1335</v>
      </c>
      <c r="F647" s="1">
        <v>5542</v>
      </c>
      <c r="H647" s="1">
        <f>SUM((SUM('Order_Form'!J118)*1))</f>
        <v>0</v>
      </c>
      <c r="I647" s="1" t="s">
        <v>692</v>
      </c>
      <c r="L647" s="1">
        <v>7.5</v>
      </c>
      <c r="M647" s="1">
        <v>7.75</v>
      </c>
      <c r="N647" s="1">
        <v>7.5</v>
      </c>
      <c r="O647" s="1">
        <v>7.25</v>
      </c>
      <c r="P647" s="1">
        <v>7.0</v>
      </c>
      <c r="Q647" s="1">
        <v>6.75</v>
      </c>
      <c r="R647" s="1">
        <f>IF(INDEX(M647:Q647,0,'Order_Form'!AE2)&gt;0,INDEX(M647:Q647,0,'Order_Form'!AE2),L647)</f>
        <v>7.75</v>
      </c>
      <c r="S647" s="1">
        <f>R647*H647</f>
        <v>0</v>
      </c>
    </row>
    <row r="648" spans="1:1025">
      <c r="A648" s="1" t="s">
        <v>154</v>
      </c>
      <c r="B648" s="1" t="s">
        <v>686</v>
      </c>
      <c r="C648" s="1" t="s">
        <v>164</v>
      </c>
      <c r="D648" s="1">
        <v>732.0</v>
      </c>
      <c r="E648" s="1" t="s">
        <v>1336</v>
      </c>
      <c r="F648" s="1">
        <v>5547</v>
      </c>
      <c r="G648" s="1">
        <v>5546</v>
      </c>
      <c r="H648" s="1">
        <f>SUM((SUM('Order_Form'!O119)*1))</f>
        <v>0</v>
      </c>
      <c r="I648" s="1" t="s">
        <v>688</v>
      </c>
      <c r="J648" s="1" t="s">
        <v>62</v>
      </c>
      <c r="L648" s="1">
        <v>7.5</v>
      </c>
      <c r="M648" s="1">
        <v>7.75</v>
      </c>
      <c r="N648" s="1">
        <v>7.5</v>
      </c>
      <c r="O648" s="1">
        <v>7.25</v>
      </c>
      <c r="P648" s="1">
        <v>7.0</v>
      </c>
      <c r="Q648" s="1">
        <v>6.75</v>
      </c>
      <c r="R648" s="1">
        <f>IF(INDEX(M648:Q648,0,'Order_Form'!AE2)&gt;0,INDEX(M648:Q648,0,'Order_Form'!AE2),L648)</f>
        <v>7.75</v>
      </c>
      <c r="S648" s="1">
        <f>R648*H648</f>
        <v>0</v>
      </c>
    </row>
    <row r="649" spans="1:1025">
      <c r="A649" s="1" t="s">
        <v>154</v>
      </c>
      <c r="B649" s="1" t="s">
        <v>686</v>
      </c>
      <c r="C649" s="1" t="s">
        <v>164</v>
      </c>
      <c r="D649" s="1">
        <v>1366.0</v>
      </c>
      <c r="E649" s="1" t="s">
        <v>1337</v>
      </c>
      <c r="F649" s="1">
        <v>5548</v>
      </c>
      <c r="G649" s="1">
        <v>5546</v>
      </c>
      <c r="H649" s="1">
        <f>SUM((SUM('Order_Form'!P119)*1))</f>
        <v>0</v>
      </c>
      <c r="I649" s="1" t="s">
        <v>688</v>
      </c>
      <c r="J649" s="1" t="s">
        <v>63</v>
      </c>
      <c r="L649" s="1">
        <v>7.5</v>
      </c>
      <c r="M649" s="1">
        <v>7.75</v>
      </c>
      <c r="N649" s="1">
        <v>7.5</v>
      </c>
      <c r="O649" s="1">
        <v>7.25</v>
      </c>
      <c r="P649" s="1">
        <v>7.0</v>
      </c>
      <c r="Q649" s="1">
        <v>6.75</v>
      </c>
      <c r="R649" s="1">
        <f>IF(INDEX(M649:Q649,0,'Order_Form'!AE2)&gt;0,INDEX(M649:Q649,0,'Order_Form'!AE2),L649)</f>
        <v>7.75</v>
      </c>
      <c r="S649" s="1">
        <f>R649*H649</f>
        <v>0</v>
      </c>
    </row>
    <row r="650" spans="1:1025">
      <c r="A650" s="1" t="s">
        <v>154</v>
      </c>
      <c r="B650" s="1" t="s">
        <v>686</v>
      </c>
      <c r="C650" s="1" t="s">
        <v>164</v>
      </c>
      <c r="D650" s="1">
        <v>1185.0</v>
      </c>
      <c r="E650" s="1" t="s">
        <v>1338</v>
      </c>
      <c r="F650" s="1">
        <v>5549</v>
      </c>
      <c r="G650" s="1">
        <v>5546</v>
      </c>
      <c r="H650" s="1">
        <f>SUM((SUM('Order_Form'!Q119)*1))</f>
        <v>0</v>
      </c>
      <c r="I650" s="1" t="s">
        <v>688</v>
      </c>
      <c r="J650" s="1" t="s">
        <v>64</v>
      </c>
      <c r="L650" s="1">
        <v>7.5</v>
      </c>
      <c r="M650" s="1">
        <v>7.75</v>
      </c>
      <c r="N650" s="1">
        <v>7.5</v>
      </c>
      <c r="O650" s="1">
        <v>7.25</v>
      </c>
      <c r="P650" s="1">
        <v>7.0</v>
      </c>
      <c r="Q650" s="1">
        <v>6.75</v>
      </c>
      <c r="R650" s="1">
        <f>IF(INDEX(M650:Q650,0,'Order_Form'!AE2)&gt;0,INDEX(M650:Q650,0,'Order_Form'!AE2),L650)</f>
        <v>7.75</v>
      </c>
      <c r="S650" s="1">
        <f>R650*H650</f>
        <v>0</v>
      </c>
    </row>
    <row r="651" spans="1:1025">
      <c r="A651" s="1" t="s">
        <v>154</v>
      </c>
      <c r="B651" s="1" t="s">
        <v>686</v>
      </c>
      <c r="C651" s="1" t="s">
        <v>164</v>
      </c>
      <c r="D651" s="1">
        <v>0.0</v>
      </c>
      <c r="E651" s="1" t="s">
        <v>1339</v>
      </c>
      <c r="F651" s="1">
        <v>7152</v>
      </c>
      <c r="G651" s="1">
        <v>5546</v>
      </c>
      <c r="H651" s="1">
        <f>SUM((SUM('Order_Form'!L119)*1))</f>
        <v>0</v>
      </c>
      <c r="I651" s="1" t="s">
        <v>688</v>
      </c>
      <c r="J651" s="1" t="s">
        <v>59</v>
      </c>
      <c r="L651" s="1">
        <v>7.5</v>
      </c>
      <c r="M651" s="1">
        <v>7.75</v>
      </c>
      <c r="N651" s="1">
        <v>7.5</v>
      </c>
      <c r="O651" s="1">
        <v>7.25</v>
      </c>
      <c r="P651" s="1">
        <v>7.0</v>
      </c>
      <c r="Q651" s="1">
        <v>6.75</v>
      </c>
      <c r="R651" s="1">
        <f>IF(INDEX(M651:Q651,0,'Order_Form'!AE2)&gt;0,INDEX(M651:Q651,0,'Order_Form'!AE2),L651)</f>
        <v>7.75</v>
      </c>
      <c r="S651" s="1">
        <f>R651*H651</f>
        <v>0</v>
      </c>
    </row>
    <row r="652" spans="1:1025">
      <c r="A652" s="1" t="s">
        <v>154</v>
      </c>
      <c r="B652" s="1" t="s">
        <v>686</v>
      </c>
      <c r="C652" s="1" t="s">
        <v>164</v>
      </c>
      <c r="D652" s="1">
        <v>223.0</v>
      </c>
      <c r="E652" s="1" t="s">
        <v>1340</v>
      </c>
      <c r="F652" s="1">
        <v>16685</v>
      </c>
      <c r="G652" s="1">
        <v>5546</v>
      </c>
      <c r="H652" s="1">
        <f>SUM((SUM('Order_Form'!N119)*1))</f>
        <v>0</v>
      </c>
      <c r="I652" s="1" t="s">
        <v>688</v>
      </c>
      <c r="J652" s="1" t="s">
        <v>61</v>
      </c>
      <c r="L652" s="1">
        <v>7.5</v>
      </c>
      <c r="M652" s="1">
        <v>7.75</v>
      </c>
      <c r="N652" s="1">
        <v>7.5</v>
      </c>
      <c r="O652" s="1">
        <v>7.25</v>
      </c>
      <c r="P652" s="1">
        <v>7.0</v>
      </c>
      <c r="Q652" s="1">
        <v>6.75</v>
      </c>
      <c r="R652" s="1">
        <f>IF(INDEX(M652:Q652,0,'Order_Form'!AE2)&gt;0,INDEX(M652:Q652,0,'Order_Form'!AE2),L652)</f>
        <v>7.75</v>
      </c>
      <c r="S652" s="1">
        <f>R652*H652</f>
        <v>0</v>
      </c>
    </row>
    <row r="653" spans="1:1025">
      <c r="A653" s="1" t="s">
        <v>154</v>
      </c>
      <c r="B653" s="1" t="s">
        <v>686</v>
      </c>
      <c r="C653" s="1" t="s">
        <v>164</v>
      </c>
      <c r="D653" s="1">
        <v>0.0</v>
      </c>
      <c r="E653" s="1" t="s">
        <v>1341</v>
      </c>
      <c r="F653" s="1">
        <v>16686</v>
      </c>
      <c r="G653" s="1">
        <v>5546</v>
      </c>
      <c r="H653" s="1">
        <f>SUM((SUM('Order_Form'!M119)*1))</f>
        <v>0</v>
      </c>
      <c r="I653" s="1" t="s">
        <v>688</v>
      </c>
      <c r="J653" s="1" t="s">
        <v>60</v>
      </c>
      <c r="L653" s="1">
        <v>7.5</v>
      </c>
      <c r="M653" s="1">
        <v>7.75</v>
      </c>
      <c r="N653" s="1">
        <v>7.5</v>
      </c>
      <c r="O653" s="1">
        <v>7.25</v>
      </c>
      <c r="P653" s="1">
        <v>7.0</v>
      </c>
      <c r="Q653" s="1">
        <v>6.75</v>
      </c>
      <c r="R653" s="1">
        <f>IF(INDEX(M653:Q653,0,'Order_Form'!AE2)&gt;0,INDEX(M653:Q653,0,'Order_Form'!AE2),L653)</f>
        <v>7.75</v>
      </c>
      <c r="S653" s="1">
        <f>R653*H653</f>
        <v>0</v>
      </c>
    </row>
    <row r="654" spans="1:1025">
      <c r="A654" s="1" t="s">
        <v>154</v>
      </c>
      <c r="B654" s="1" t="s">
        <v>686</v>
      </c>
      <c r="C654" s="1" t="s">
        <v>164</v>
      </c>
      <c r="D654" s="1">
        <v>0.0</v>
      </c>
      <c r="E654" s="1" t="s">
        <v>1342</v>
      </c>
      <c r="F654" s="1">
        <v>5546</v>
      </c>
      <c r="H654" s="1">
        <f>SUM((SUM('Order_Form'!J119)*1))</f>
        <v>0</v>
      </c>
      <c r="I654" s="1" t="s">
        <v>692</v>
      </c>
      <c r="L654" s="1">
        <v>7.5</v>
      </c>
      <c r="M654" s="1">
        <v>7.75</v>
      </c>
      <c r="N654" s="1">
        <v>7.5</v>
      </c>
      <c r="O654" s="1">
        <v>7.25</v>
      </c>
      <c r="P654" s="1">
        <v>7.0</v>
      </c>
      <c r="Q654" s="1">
        <v>6.75</v>
      </c>
      <c r="R654" s="1">
        <f>IF(INDEX(M654:Q654,0,'Order_Form'!AE2)&gt;0,INDEX(M654:Q654,0,'Order_Form'!AE2),L654)</f>
        <v>7.75</v>
      </c>
      <c r="S654" s="1">
        <f>R654*H654</f>
        <v>0</v>
      </c>
    </row>
    <row r="655" spans="1:1025">
      <c r="A655" s="1" t="s">
        <v>154</v>
      </c>
      <c r="B655" s="1" t="s">
        <v>686</v>
      </c>
      <c r="C655" s="1" t="s">
        <v>165</v>
      </c>
      <c r="D655" s="1">
        <v>115.0</v>
      </c>
      <c r="E655" s="1" t="s">
        <v>1343</v>
      </c>
      <c r="F655" s="1">
        <v>5555</v>
      </c>
      <c r="G655" s="1">
        <v>5554</v>
      </c>
      <c r="H655" s="1">
        <f>SUM((SUM('Order_Form'!L120)*1))</f>
        <v>0</v>
      </c>
      <c r="I655" s="1" t="s">
        <v>688</v>
      </c>
      <c r="J655" s="1" t="s">
        <v>59</v>
      </c>
      <c r="L655" s="1">
        <v>7.5</v>
      </c>
      <c r="M655" s="1">
        <v>7.75</v>
      </c>
      <c r="N655" s="1">
        <v>7.5</v>
      </c>
      <c r="O655" s="1">
        <v>7.25</v>
      </c>
      <c r="P655" s="1">
        <v>7.0</v>
      </c>
      <c r="Q655" s="1">
        <v>6.75</v>
      </c>
      <c r="R655" s="1">
        <f>IF(INDEX(M655:Q655,0,'Order_Form'!AE2)&gt;0,INDEX(M655:Q655,0,'Order_Form'!AE2),L655)</f>
        <v>7.75</v>
      </c>
      <c r="S655" s="1">
        <f>R655*H655</f>
        <v>0</v>
      </c>
    </row>
    <row r="656" spans="1:1025">
      <c r="A656" s="1" t="s">
        <v>154</v>
      </c>
      <c r="B656" s="1" t="s">
        <v>686</v>
      </c>
      <c r="C656" s="1" t="s">
        <v>165</v>
      </c>
      <c r="D656" s="1">
        <v>761.0</v>
      </c>
      <c r="E656" s="1" t="s">
        <v>1344</v>
      </c>
      <c r="F656" s="1">
        <v>5557</v>
      </c>
      <c r="G656" s="1">
        <v>5554</v>
      </c>
      <c r="H656" s="1">
        <f>SUM((SUM('Order_Form'!O120)*1))</f>
        <v>0</v>
      </c>
      <c r="I656" s="1" t="s">
        <v>688</v>
      </c>
      <c r="J656" s="1" t="s">
        <v>62</v>
      </c>
      <c r="L656" s="1">
        <v>7.5</v>
      </c>
      <c r="M656" s="1">
        <v>7.75</v>
      </c>
      <c r="N656" s="1">
        <v>7.5</v>
      </c>
      <c r="O656" s="1">
        <v>7.25</v>
      </c>
      <c r="P656" s="1">
        <v>7.0</v>
      </c>
      <c r="Q656" s="1">
        <v>6.75</v>
      </c>
      <c r="R656" s="1">
        <f>IF(INDEX(M656:Q656,0,'Order_Form'!AE2)&gt;0,INDEX(M656:Q656,0,'Order_Form'!AE2),L656)</f>
        <v>7.75</v>
      </c>
      <c r="S656" s="1">
        <f>R656*H656</f>
        <v>0</v>
      </c>
    </row>
    <row r="657" spans="1:1025">
      <c r="A657" s="1" t="s">
        <v>154</v>
      </c>
      <c r="B657" s="1" t="s">
        <v>686</v>
      </c>
      <c r="C657" s="1" t="s">
        <v>165</v>
      </c>
      <c r="D657" s="1">
        <v>1395.0</v>
      </c>
      <c r="E657" s="1" t="s">
        <v>1345</v>
      </c>
      <c r="F657" s="1">
        <v>5558</v>
      </c>
      <c r="G657" s="1">
        <v>5554</v>
      </c>
      <c r="H657" s="1">
        <f>SUM((SUM('Order_Form'!P120)*1))</f>
        <v>0</v>
      </c>
      <c r="I657" s="1" t="s">
        <v>688</v>
      </c>
      <c r="J657" s="1" t="s">
        <v>63</v>
      </c>
      <c r="L657" s="1">
        <v>7.5</v>
      </c>
      <c r="M657" s="1">
        <v>7.75</v>
      </c>
      <c r="N657" s="1">
        <v>7.5</v>
      </c>
      <c r="O657" s="1">
        <v>7.25</v>
      </c>
      <c r="P657" s="1">
        <v>7.0</v>
      </c>
      <c r="Q657" s="1">
        <v>6.75</v>
      </c>
      <c r="R657" s="1">
        <f>IF(INDEX(M657:Q657,0,'Order_Form'!AE2)&gt;0,INDEX(M657:Q657,0,'Order_Form'!AE2),L657)</f>
        <v>7.75</v>
      </c>
      <c r="S657" s="1">
        <f>R657*H657</f>
        <v>0</v>
      </c>
    </row>
    <row r="658" spans="1:1025">
      <c r="A658" s="1" t="s">
        <v>154</v>
      </c>
      <c r="B658" s="1" t="s">
        <v>686</v>
      </c>
      <c r="C658" s="1" t="s">
        <v>165</v>
      </c>
      <c r="D658" s="1">
        <v>478.0</v>
      </c>
      <c r="E658" s="1" t="s">
        <v>1346</v>
      </c>
      <c r="F658" s="1">
        <v>5559</v>
      </c>
      <c r="G658" s="1">
        <v>5554</v>
      </c>
      <c r="H658" s="1">
        <f>SUM((SUM('Order_Form'!Q120)*1))</f>
        <v>0</v>
      </c>
      <c r="I658" s="1" t="s">
        <v>688</v>
      </c>
      <c r="J658" s="1" t="s">
        <v>64</v>
      </c>
      <c r="L658" s="1">
        <v>7.5</v>
      </c>
      <c r="M658" s="1">
        <v>7.75</v>
      </c>
      <c r="N658" s="1">
        <v>7.5</v>
      </c>
      <c r="O658" s="1">
        <v>7.25</v>
      </c>
      <c r="P658" s="1">
        <v>7.0</v>
      </c>
      <c r="Q658" s="1">
        <v>6.75</v>
      </c>
      <c r="R658" s="1">
        <f>IF(INDEX(M658:Q658,0,'Order_Form'!AE2)&gt;0,INDEX(M658:Q658,0,'Order_Form'!AE2),L658)</f>
        <v>7.75</v>
      </c>
      <c r="S658" s="1">
        <f>R658*H658</f>
        <v>0</v>
      </c>
    </row>
    <row r="659" spans="1:1025">
      <c r="A659" s="1" t="s">
        <v>154</v>
      </c>
      <c r="B659" s="1" t="s">
        <v>686</v>
      </c>
      <c r="C659" s="1" t="s">
        <v>165</v>
      </c>
      <c r="D659" s="1">
        <v>0.0</v>
      </c>
      <c r="E659" s="1" t="s">
        <v>1347</v>
      </c>
      <c r="F659" s="1">
        <v>16691</v>
      </c>
      <c r="G659" s="1">
        <v>5554</v>
      </c>
      <c r="H659" s="1">
        <f>SUM((SUM('Order_Form'!N120)*1))</f>
        <v>0</v>
      </c>
      <c r="I659" s="1" t="s">
        <v>688</v>
      </c>
      <c r="J659" s="1" t="s">
        <v>61</v>
      </c>
      <c r="L659" s="1">
        <v>7.5</v>
      </c>
      <c r="M659" s="1">
        <v>7.75</v>
      </c>
      <c r="N659" s="1">
        <v>7.5</v>
      </c>
      <c r="O659" s="1">
        <v>7.25</v>
      </c>
      <c r="P659" s="1">
        <v>7.0</v>
      </c>
      <c r="Q659" s="1">
        <v>6.75</v>
      </c>
      <c r="R659" s="1">
        <f>IF(INDEX(M659:Q659,0,'Order_Form'!AE2)&gt;0,INDEX(M659:Q659,0,'Order_Form'!AE2),L659)</f>
        <v>7.75</v>
      </c>
      <c r="S659" s="1">
        <f>R659*H659</f>
        <v>0</v>
      </c>
    </row>
    <row r="660" spans="1:1025">
      <c r="A660" s="1" t="s">
        <v>154</v>
      </c>
      <c r="B660" s="1" t="s">
        <v>686</v>
      </c>
      <c r="C660" s="1" t="s">
        <v>165</v>
      </c>
      <c r="D660" s="1">
        <v>311.0</v>
      </c>
      <c r="E660" s="1" t="s">
        <v>1348</v>
      </c>
      <c r="F660" s="1">
        <v>16692</v>
      </c>
      <c r="G660" s="1">
        <v>5554</v>
      </c>
      <c r="H660" s="1">
        <f>SUM((SUM('Order_Form'!M120)*1))</f>
        <v>0</v>
      </c>
      <c r="I660" s="1" t="s">
        <v>688</v>
      </c>
      <c r="J660" s="1" t="s">
        <v>60</v>
      </c>
      <c r="L660" s="1">
        <v>7.5</v>
      </c>
      <c r="M660" s="1">
        <v>7.75</v>
      </c>
      <c r="N660" s="1">
        <v>7.5</v>
      </c>
      <c r="O660" s="1">
        <v>7.25</v>
      </c>
      <c r="P660" s="1">
        <v>7.0</v>
      </c>
      <c r="Q660" s="1">
        <v>6.75</v>
      </c>
      <c r="R660" s="1">
        <f>IF(INDEX(M660:Q660,0,'Order_Form'!AE2)&gt;0,INDEX(M660:Q660,0,'Order_Form'!AE2),L660)</f>
        <v>7.75</v>
      </c>
      <c r="S660" s="1">
        <f>R660*H660</f>
        <v>0</v>
      </c>
    </row>
    <row r="661" spans="1:1025">
      <c r="A661" s="1" t="s">
        <v>154</v>
      </c>
      <c r="B661" s="1" t="s">
        <v>686</v>
      </c>
      <c r="C661" s="1" t="s">
        <v>165</v>
      </c>
      <c r="D661" s="1">
        <v>0.0</v>
      </c>
      <c r="E661" s="1" t="s">
        <v>1349</v>
      </c>
      <c r="F661" s="1">
        <v>5554</v>
      </c>
      <c r="H661" s="1">
        <f>SUM((SUM('Order_Form'!J120)*1))</f>
        <v>0</v>
      </c>
      <c r="I661" s="1" t="s">
        <v>692</v>
      </c>
      <c r="L661" s="1">
        <v>7.5</v>
      </c>
      <c r="M661" s="1">
        <v>7.75</v>
      </c>
      <c r="N661" s="1">
        <v>7.5</v>
      </c>
      <c r="O661" s="1">
        <v>7.25</v>
      </c>
      <c r="P661" s="1">
        <v>7.0</v>
      </c>
      <c r="Q661" s="1">
        <v>6.75</v>
      </c>
      <c r="R661" s="1">
        <f>IF(INDEX(M661:Q661,0,'Order_Form'!AE2)&gt;0,INDEX(M661:Q661,0,'Order_Form'!AE2),L661)</f>
        <v>7.75</v>
      </c>
      <c r="S661" s="1">
        <f>R661*H661</f>
        <v>0</v>
      </c>
    </row>
    <row r="662" spans="1:1025">
      <c r="A662" s="1" t="s">
        <v>166</v>
      </c>
      <c r="B662" s="1" t="s">
        <v>998</v>
      </c>
      <c r="C662" s="1" t="s">
        <v>167</v>
      </c>
      <c r="D662" s="1">
        <v>0.0</v>
      </c>
      <c r="E662" s="1" t="s">
        <v>1350</v>
      </c>
      <c r="F662" s="1">
        <v>13830</v>
      </c>
      <c r="G662" s="1">
        <v>13829</v>
      </c>
      <c r="H662" s="1">
        <f>SUM((SUM('Order_Form'!L123)*1))</f>
        <v>0</v>
      </c>
      <c r="I662" s="1" t="s">
        <v>688</v>
      </c>
      <c r="J662" s="1" t="s">
        <v>59</v>
      </c>
      <c r="L662" s="1">
        <v>7.5</v>
      </c>
      <c r="M662" s="1">
        <v>7.75</v>
      </c>
      <c r="N662" s="1">
        <v>7.5</v>
      </c>
      <c r="O662" s="1">
        <v>7.25</v>
      </c>
      <c r="P662" s="1">
        <v>7.0</v>
      </c>
      <c r="Q662" s="1">
        <v>6.75</v>
      </c>
      <c r="R662" s="1">
        <f>IF(INDEX(M662:Q662,0,'Order_Form'!AE2)&gt;0,INDEX(M662:Q662,0,'Order_Form'!AE2),L662)</f>
        <v>7.75</v>
      </c>
      <c r="S662" s="1">
        <f>R662*H662</f>
        <v>0</v>
      </c>
    </row>
    <row r="663" spans="1:1025">
      <c r="A663" s="1" t="s">
        <v>166</v>
      </c>
      <c r="B663" s="1" t="s">
        <v>998</v>
      </c>
      <c r="C663" s="1" t="s">
        <v>167</v>
      </c>
      <c r="D663" s="1">
        <v>78.0</v>
      </c>
      <c r="E663" s="1" t="s">
        <v>1351</v>
      </c>
      <c r="F663" s="1">
        <v>13832</v>
      </c>
      <c r="G663" s="1">
        <v>13829</v>
      </c>
      <c r="H663" s="1">
        <f>SUM((SUM('Order_Form'!O123)*1))</f>
        <v>0</v>
      </c>
      <c r="I663" s="1" t="s">
        <v>688</v>
      </c>
      <c r="J663" s="1" t="s">
        <v>62</v>
      </c>
      <c r="L663" s="1">
        <v>7.5</v>
      </c>
      <c r="M663" s="1">
        <v>7.75</v>
      </c>
      <c r="N663" s="1">
        <v>7.5</v>
      </c>
      <c r="O663" s="1">
        <v>7.25</v>
      </c>
      <c r="P663" s="1">
        <v>7.0</v>
      </c>
      <c r="Q663" s="1">
        <v>6.75</v>
      </c>
      <c r="R663" s="1">
        <f>IF(INDEX(M663:Q663,0,'Order_Form'!AE2)&gt;0,INDEX(M663:Q663,0,'Order_Form'!AE2),L663)</f>
        <v>7.75</v>
      </c>
      <c r="S663" s="1">
        <f>R663*H663</f>
        <v>0</v>
      </c>
    </row>
    <row r="664" spans="1:1025">
      <c r="A664" s="1" t="s">
        <v>166</v>
      </c>
      <c r="B664" s="1" t="s">
        <v>998</v>
      </c>
      <c r="C664" s="1" t="s">
        <v>167</v>
      </c>
      <c r="D664" s="1">
        <v>118.0</v>
      </c>
      <c r="E664" s="1" t="s">
        <v>1352</v>
      </c>
      <c r="F664" s="1">
        <v>13833</v>
      </c>
      <c r="G664" s="1">
        <v>13829</v>
      </c>
      <c r="H664" s="1">
        <f>SUM((SUM('Order_Form'!P123)*1))</f>
        <v>0</v>
      </c>
      <c r="I664" s="1" t="s">
        <v>688</v>
      </c>
      <c r="J664" s="1" t="s">
        <v>110</v>
      </c>
      <c r="L664" s="1">
        <v>7.5</v>
      </c>
      <c r="M664" s="1">
        <v>7.75</v>
      </c>
      <c r="N664" s="1">
        <v>7.5</v>
      </c>
      <c r="O664" s="1">
        <v>7.25</v>
      </c>
      <c r="P664" s="1">
        <v>7.0</v>
      </c>
      <c r="Q664" s="1">
        <v>6.75</v>
      </c>
      <c r="R664" s="1">
        <f>IF(INDEX(M664:Q664,0,'Order_Form'!AE2)&gt;0,INDEX(M664:Q664,0,'Order_Form'!AE2),L664)</f>
        <v>7.75</v>
      </c>
      <c r="S664" s="1">
        <f>R664*H664</f>
        <v>0</v>
      </c>
    </row>
    <row r="665" spans="1:1025">
      <c r="A665" s="1" t="s">
        <v>166</v>
      </c>
      <c r="B665" s="1" t="s">
        <v>998</v>
      </c>
      <c r="C665" s="1" t="s">
        <v>167</v>
      </c>
      <c r="D665" s="1">
        <v>96.0</v>
      </c>
      <c r="E665" s="1" t="s">
        <v>1353</v>
      </c>
      <c r="F665" s="1">
        <v>13834</v>
      </c>
      <c r="G665" s="1">
        <v>13829</v>
      </c>
      <c r="H665" s="1">
        <f>SUM((SUM('Order_Form'!Q123)*1))</f>
        <v>0</v>
      </c>
      <c r="I665" s="1" t="s">
        <v>688</v>
      </c>
      <c r="J665" s="1" t="s">
        <v>111</v>
      </c>
      <c r="L665" s="1">
        <v>7.5</v>
      </c>
      <c r="M665" s="1">
        <v>7.75</v>
      </c>
      <c r="N665" s="1">
        <v>7.5</v>
      </c>
      <c r="O665" s="1">
        <v>7.25</v>
      </c>
      <c r="P665" s="1">
        <v>7.0</v>
      </c>
      <c r="Q665" s="1">
        <v>6.75</v>
      </c>
      <c r="R665" s="1">
        <f>IF(INDEX(M665:Q665,0,'Order_Form'!AE2)&gt;0,INDEX(M665:Q665,0,'Order_Form'!AE2),L665)</f>
        <v>7.75</v>
      </c>
      <c r="S665" s="1">
        <f>R665*H665</f>
        <v>0</v>
      </c>
    </row>
    <row r="666" spans="1:1025">
      <c r="A666" s="1" t="s">
        <v>166</v>
      </c>
      <c r="B666" s="1" t="s">
        <v>998</v>
      </c>
      <c r="C666" s="1" t="s">
        <v>167</v>
      </c>
      <c r="D666" s="1">
        <v>343.0</v>
      </c>
      <c r="E666" s="1" t="s">
        <v>1354</v>
      </c>
      <c r="F666" s="1">
        <v>13835</v>
      </c>
      <c r="G666" s="1">
        <v>13829</v>
      </c>
      <c r="H666" s="1">
        <f>SUM((SUM('Order_Form'!R123)*1))</f>
        <v>0</v>
      </c>
      <c r="I666" s="1" t="s">
        <v>688</v>
      </c>
      <c r="J666" s="1" t="s">
        <v>112</v>
      </c>
      <c r="L666" s="1">
        <v>7.5</v>
      </c>
      <c r="M666" s="1">
        <v>7.75</v>
      </c>
      <c r="N666" s="1">
        <v>7.5</v>
      </c>
      <c r="O666" s="1">
        <v>7.25</v>
      </c>
      <c r="P666" s="1">
        <v>7.0</v>
      </c>
      <c r="Q666" s="1">
        <v>6.75</v>
      </c>
      <c r="R666" s="1">
        <f>IF(INDEX(M666:Q666,0,'Order_Form'!AE2)&gt;0,INDEX(M666:Q666,0,'Order_Form'!AE2),L666)</f>
        <v>7.75</v>
      </c>
      <c r="S666" s="1">
        <f>R666*H666</f>
        <v>0</v>
      </c>
    </row>
    <row r="667" spans="1:1025">
      <c r="A667" s="1" t="s">
        <v>166</v>
      </c>
      <c r="B667" s="1" t="s">
        <v>998</v>
      </c>
      <c r="C667" s="1" t="s">
        <v>167</v>
      </c>
      <c r="D667" s="1">
        <v>23.0</v>
      </c>
      <c r="E667" s="1" t="s">
        <v>1355</v>
      </c>
      <c r="F667" s="1">
        <v>16867</v>
      </c>
      <c r="G667" s="1">
        <v>13829</v>
      </c>
      <c r="H667" s="1">
        <f>SUM((SUM('Order_Form'!N123)*1))</f>
        <v>0</v>
      </c>
      <c r="I667" s="1" t="s">
        <v>688</v>
      </c>
      <c r="J667" s="1" t="s">
        <v>61</v>
      </c>
      <c r="L667" s="1">
        <v>7.5</v>
      </c>
      <c r="M667" s="1">
        <v>7.75</v>
      </c>
      <c r="N667" s="1">
        <v>7.5</v>
      </c>
      <c r="O667" s="1">
        <v>7.25</v>
      </c>
      <c r="P667" s="1">
        <v>7.0</v>
      </c>
      <c r="Q667" s="1">
        <v>6.75</v>
      </c>
      <c r="R667" s="1">
        <f>IF(INDEX(M667:Q667,0,'Order_Form'!AE2)&gt;0,INDEX(M667:Q667,0,'Order_Form'!AE2),L667)</f>
        <v>7.75</v>
      </c>
      <c r="S667" s="1">
        <f>R667*H667</f>
        <v>0</v>
      </c>
    </row>
    <row r="668" spans="1:1025">
      <c r="A668" s="1" t="s">
        <v>166</v>
      </c>
      <c r="B668" s="1" t="s">
        <v>998</v>
      </c>
      <c r="C668" s="1" t="s">
        <v>167</v>
      </c>
      <c r="D668" s="1">
        <v>0.0</v>
      </c>
      <c r="E668" s="1" t="s">
        <v>1356</v>
      </c>
      <c r="F668" s="1">
        <v>16868</v>
      </c>
      <c r="G668" s="1">
        <v>13829</v>
      </c>
      <c r="H668" s="1">
        <f>SUM((SUM('Order_Form'!M123)*1))</f>
        <v>0</v>
      </c>
      <c r="I668" s="1" t="s">
        <v>688</v>
      </c>
      <c r="J668" s="1" t="s">
        <v>60</v>
      </c>
      <c r="L668" s="1">
        <v>7.5</v>
      </c>
      <c r="M668" s="1">
        <v>7.75</v>
      </c>
      <c r="N668" s="1">
        <v>7.5</v>
      </c>
      <c r="O668" s="1">
        <v>7.25</v>
      </c>
      <c r="P668" s="1">
        <v>7.0</v>
      </c>
      <c r="Q668" s="1">
        <v>6.75</v>
      </c>
      <c r="R668" s="1">
        <f>IF(INDEX(M668:Q668,0,'Order_Form'!AE2)&gt;0,INDEX(M668:Q668,0,'Order_Form'!AE2),L668)</f>
        <v>7.75</v>
      </c>
      <c r="S668" s="1">
        <f>R668*H668</f>
        <v>0</v>
      </c>
    </row>
    <row r="669" spans="1:1025">
      <c r="A669" s="1" t="s">
        <v>166</v>
      </c>
      <c r="B669" s="1" t="s">
        <v>998</v>
      </c>
      <c r="C669" s="1" t="s">
        <v>167</v>
      </c>
      <c r="D669" s="1">
        <v>0.0</v>
      </c>
      <c r="E669" s="1" t="s">
        <v>1357</v>
      </c>
      <c r="F669" s="1">
        <v>13829</v>
      </c>
      <c r="H669" s="1">
        <f>SUM((SUM('Order_Form'!J123)*1))</f>
        <v>0</v>
      </c>
      <c r="I669" s="1" t="s">
        <v>692</v>
      </c>
      <c r="L669" s="1">
        <v>7.5</v>
      </c>
      <c r="M669" s="1">
        <v>7.75</v>
      </c>
      <c r="N669" s="1">
        <v>7.5</v>
      </c>
      <c r="O669" s="1">
        <v>7.25</v>
      </c>
      <c r="P669" s="1">
        <v>7.0</v>
      </c>
      <c r="Q669" s="1">
        <v>6.75</v>
      </c>
      <c r="R669" s="1">
        <f>IF(INDEX(M669:Q669,0,'Order_Form'!AE2)&gt;0,INDEX(M669:Q669,0,'Order_Form'!AE2),L669)</f>
        <v>7.75</v>
      </c>
      <c r="S669" s="1">
        <f>R669*H669</f>
        <v>0</v>
      </c>
    </row>
    <row r="670" spans="1:1025">
      <c r="A670" s="1" t="s">
        <v>166</v>
      </c>
      <c r="B670" s="1" t="s">
        <v>998</v>
      </c>
      <c r="C670" s="1" t="s">
        <v>168</v>
      </c>
      <c r="D670" s="1">
        <v>356.0</v>
      </c>
      <c r="E670" s="1" t="s">
        <v>1358</v>
      </c>
      <c r="F670" s="1">
        <v>5601</v>
      </c>
      <c r="G670" s="1">
        <v>5600</v>
      </c>
      <c r="H670" s="1">
        <f>SUM((SUM('Order_Form'!L124)*1))</f>
        <v>0</v>
      </c>
      <c r="I670" s="1" t="s">
        <v>688</v>
      </c>
      <c r="J670" s="1" t="s">
        <v>59</v>
      </c>
      <c r="L670" s="1">
        <v>7.5</v>
      </c>
      <c r="M670" s="1">
        <v>7.75</v>
      </c>
      <c r="N670" s="1">
        <v>7.5</v>
      </c>
      <c r="O670" s="1">
        <v>7.25</v>
      </c>
      <c r="P670" s="1">
        <v>7.0</v>
      </c>
      <c r="Q670" s="1">
        <v>6.75</v>
      </c>
      <c r="R670" s="1">
        <f>IF(INDEX(M670:Q670,0,'Order_Form'!AE2)&gt;0,INDEX(M670:Q670,0,'Order_Form'!AE2),L670)</f>
        <v>7.75</v>
      </c>
      <c r="S670" s="1">
        <f>R670*H670</f>
        <v>0</v>
      </c>
    </row>
    <row r="671" spans="1:1025">
      <c r="A671" s="1" t="s">
        <v>166</v>
      </c>
      <c r="B671" s="1" t="s">
        <v>998</v>
      </c>
      <c r="C671" s="1" t="s">
        <v>168</v>
      </c>
      <c r="D671" s="1">
        <v>56.0</v>
      </c>
      <c r="E671" s="1" t="s">
        <v>1359</v>
      </c>
      <c r="F671" s="1">
        <v>5603</v>
      </c>
      <c r="G671" s="1">
        <v>5600</v>
      </c>
      <c r="H671" s="1">
        <f>SUM((SUM('Order_Form'!O124)*1))</f>
        <v>0</v>
      </c>
      <c r="I671" s="1" t="s">
        <v>688</v>
      </c>
      <c r="J671" s="1" t="s">
        <v>62</v>
      </c>
      <c r="L671" s="1">
        <v>7.5</v>
      </c>
      <c r="M671" s="1">
        <v>7.75</v>
      </c>
      <c r="N671" s="1">
        <v>7.5</v>
      </c>
      <c r="O671" s="1">
        <v>7.25</v>
      </c>
      <c r="P671" s="1">
        <v>7.0</v>
      </c>
      <c r="Q671" s="1">
        <v>6.75</v>
      </c>
      <c r="R671" s="1">
        <f>IF(INDEX(M671:Q671,0,'Order_Form'!AE2)&gt;0,INDEX(M671:Q671,0,'Order_Form'!AE2),L671)</f>
        <v>7.75</v>
      </c>
      <c r="S671" s="1">
        <f>R671*H671</f>
        <v>0</v>
      </c>
    </row>
    <row r="672" spans="1:1025">
      <c r="A672" s="1" t="s">
        <v>166</v>
      </c>
      <c r="B672" s="1" t="s">
        <v>998</v>
      </c>
      <c r="C672" s="1" t="s">
        <v>168</v>
      </c>
      <c r="D672" s="1">
        <v>110.0</v>
      </c>
      <c r="E672" s="1" t="s">
        <v>1360</v>
      </c>
      <c r="F672" s="1">
        <v>5604</v>
      </c>
      <c r="G672" s="1">
        <v>5600</v>
      </c>
      <c r="H672" s="1">
        <f>SUM((SUM('Order_Form'!P124)*1))</f>
        <v>0</v>
      </c>
      <c r="I672" s="1" t="s">
        <v>688</v>
      </c>
      <c r="J672" s="1" t="s">
        <v>110</v>
      </c>
      <c r="L672" s="1">
        <v>7.5</v>
      </c>
      <c r="M672" s="1">
        <v>7.75</v>
      </c>
      <c r="N672" s="1">
        <v>7.5</v>
      </c>
      <c r="O672" s="1">
        <v>7.25</v>
      </c>
      <c r="P672" s="1">
        <v>7.0</v>
      </c>
      <c r="Q672" s="1">
        <v>6.75</v>
      </c>
      <c r="R672" s="1">
        <f>IF(INDEX(M672:Q672,0,'Order_Form'!AE2)&gt;0,INDEX(M672:Q672,0,'Order_Form'!AE2),L672)</f>
        <v>7.75</v>
      </c>
      <c r="S672" s="1">
        <f>R672*H672</f>
        <v>0</v>
      </c>
    </row>
    <row r="673" spans="1:1025">
      <c r="A673" s="1" t="s">
        <v>166</v>
      </c>
      <c r="B673" s="1" t="s">
        <v>998</v>
      </c>
      <c r="C673" s="1" t="s">
        <v>168</v>
      </c>
      <c r="D673" s="1">
        <v>546.0</v>
      </c>
      <c r="E673" s="1" t="s">
        <v>1361</v>
      </c>
      <c r="F673" s="1">
        <v>5605</v>
      </c>
      <c r="G673" s="1">
        <v>5600</v>
      </c>
      <c r="H673" s="1">
        <f>SUM((SUM('Order_Form'!Q124)*1))</f>
        <v>0</v>
      </c>
      <c r="I673" s="1" t="s">
        <v>688</v>
      </c>
      <c r="J673" s="1" t="s">
        <v>111</v>
      </c>
      <c r="L673" s="1">
        <v>7.5</v>
      </c>
      <c r="M673" s="1">
        <v>7.75</v>
      </c>
      <c r="N673" s="1">
        <v>7.5</v>
      </c>
      <c r="O673" s="1">
        <v>7.25</v>
      </c>
      <c r="P673" s="1">
        <v>7.0</v>
      </c>
      <c r="Q673" s="1">
        <v>6.75</v>
      </c>
      <c r="R673" s="1">
        <f>IF(INDEX(M673:Q673,0,'Order_Form'!AE2)&gt;0,INDEX(M673:Q673,0,'Order_Form'!AE2),L673)</f>
        <v>7.75</v>
      </c>
      <c r="S673" s="1">
        <f>R673*H673</f>
        <v>0</v>
      </c>
    </row>
    <row r="674" spans="1:1025">
      <c r="A674" s="1" t="s">
        <v>166</v>
      </c>
      <c r="B674" s="1" t="s">
        <v>998</v>
      </c>
      <c r="C674" s="1" t="s">
        <v>168</v>
      </c>
      <c r="D674" s="1">
        <v>1829.0</v>
      </c>
      <c r="E674" s="1" t="s">
        <v>1362</v>
      </c>
      <c r="F674" s="1">
        <v>5606</v>
      </c>
      <c r="G674" s="1">
        <v>5600</v>
      </c>
      <c r="H674" s="1">
        <f>SUM((SUM('Order_Form'!R124)*1))</f>
        <v>0</v>
      </c>
      <c r="I674" s="1" t="s">
        <v>688</v>
      </c>
      <c r="J674" s="1" t="s">
        <v>112</v>
      </c>
      <c r="L674" s="1">
        <v>7.5</v>
      </c>
      <c r="M674" s="1">
        <v>7.75</v>
      </c>
      <c r="N674" s="1">
        <v>7.5</v>
      </c>
      <c r="O674" s="1">
        <v>7.25</v>
      </c>
      <c r="P674" s="1">
        <v>7.0</v>
      </c>
      <c r="Q674" s="1">
        <v>6.75</v>
      </c>
      <c r="R674" s="1">
        <f>IF(INDEX(M674:Q674,0,'Order_Form'!AE2)&gt;0,INDEX(M674:Q674,0,'Order_Form'!AE2),L674)</f>
        <v>7.75</v>
      </c>
      <c r="S674" s="1">
        <f>R674*H674</f>
        <v>0</v>
      </c>
    </row>
    <row r="675" spans="1:1025">
      <c r="A675" s="1" t="s">
        <v>166</v>
      </c>
      <c r="B675" s="1" t="s">
        <v>998</v>
      </c>
      <c r="C675" s="1" t="s">
        <v>168</v>
      </c>
      <c r="D675" s="1">
        <v>0.0</v>
      </c>
      <c r="E675" s="1" t="s">
        <v>1363</v>
      </c>
      <c r="F675" s="1">
        <v>15229</v>
      </c>
      <c r="G675" s="1">
        <v>5600</v>
      </c>
      <c r="H675" s="1">
        <f>SUM((SUM('Order_Form'!K124)*1))</f>
        <v>0</v>
      </c>
      <c r="I675" s="1" t="s">
        <v>688</v>
      </c>
      <c r="J675" s="1" t="s">
        <v>58</v>
      </c>
      <c r="L675" s="1">
        <v>7.5</v>
      </c>
      <c r="M675" s="1">
        <v>7.75</v>
      </c>
      <c r="N675" s="1">
        <v>7.5</v>
      </c>
      <c r="O675" s="1">
        <v>7.25</v>
      </c>
      <c r="P675" s="1">
        <v>7.0</v>
      </c>
      <c r="Q675" s="1">
        <v>6.75</v>
      </c>
      <c r="R675" s="1">
        <f>IF(INDEX(M675:Q675,0,'Order_Form'!AE2)&gt;0,INDEX(M675:Q675,0,'Order_Form'!AE2),L675)</f>
        <v>7.75</v>
      </c>
      <c r="S675" s="1">
        <f>R675*H675</f>
        <v>0</v>
      </c>
    </row>
    <row r="676" spans="1:1025">
      <c r="A676" s="1" t="s">
        <v>166</v>
      </c>
      <c r="B676" s="1" t="s">
        <v>998</v>
      </c>
      <c r="C676" s="1" t="s">
        <v>168</v>
      </c>
      <c r="D676" s="1">
        <v>0.0</v>
      </c>
      <c r="E676" s="1" t="s">
        <v>1364</v>
      </c>
      <c r="F676" s="1">
        <v>16869</v>
      </c>
      <c r="G676" s="1">
        <v>5600</v>
      </c>
      <c r="H676" s="1">
        <f>SUM((SUM('Order_Form'!N124)*1))</f>
        <v>0</v>
      </c>
      <c r="I676" s="1" t="s">
        <v>688</v>
      </c>
      <c r="J676" s="1" t="s">
        <v>61</v>
      </c>
      <c r="L676" s="1">
        <v>7.5</v>
      </c>
      <c r="M676" s="1">
        <v>7.75</v>
      </c>
      <c r="N676" s="1">
        <v>7.5</v>
      </c>
      <c r="O676" s="1">
        <v>7.25</v>
      </c>
      <c r="P676" s="1">
        <v>7.0</v>
      </c>
      <c r="Q676" s="1">
        <v>6.75</v>
      </c>
      <c r="R676" s="1">
        <f>IF(INDEX(M676:Q676,0,'Order_Form'!AE2)&gt;0,INDEX(M676:Q676,0,'Order_Form'!AE2),L676)</f>
        <v>7.75</v>
      </c>
      <c r="S676" s="1">
        <f>R676*H676</f>
        <v>0</v>
      </c>
    </row>
    <row r="677" spans="1:1025">
      <c r="A677" s="1" t="s">
        <v>166</v>
      </c>
      <c r="B677" s="1" t="s">
        <v>998</v>
      </c>
      <c r="C677" s="1" t="s">
        <v>168</v>
      </c>
      <c r="D677" s="1">
        <v>0.0</v>
      </c>
      <c r="E677" s="1" t="s">
        <v>1365</v>
      </c>
      <c r="F677" s="1">
        <v>16870</v>
      </c>
      <c r="G677" s="1">
        <v>5600</v>
      </c>
      <c r="H677" s="1">
        <f>SUM((SUM('Order_Form'!M124)*1))</f>
        <v>0</v>
      </c>
      <c r="I677" s="1" t="s">
        <v>688</v>
      </c>
      <c r="J677" s="1" t="s">
        <v>60</v>
      </c>
      <c r="L677" s="1">
        <v>7.5</v>
      </c>
      <c r="M677" s="1">
        <v>7.75</v>
      </c>
      <c r="N677" s="1">
        <v>7.5</v>
      </c>
      <c r="O677" s="1">
        <v>7.25</v>
      </c>
      <c r="P677" s="1">
        <v>7.0</v>
      </c>
      <c r="Q677" s="1">
        <v>6.75</v>
      </c>
      <c r="R677" s="1">
        <f>IF(INDEX(M677:Q677,0,'Order_Form'!AE2)&gt;0,INDEX(M677:Q677,0,'Order_Form'!AE2),L677)</f>
        <v>7.75</v>
      </c>
      <c r="S677" s="1">
        <f>R677*H677</f>
        <v>0</v>
      </c>
    </row>
    <row r="678" spans="1:1025">
      <c r="A678" s="1" t="s">
        <v>166</v>
      </c>
      <c r="B678" s="1" t="s">
        <v>998</v>
      </c>
      <c r="C678" s="1" t="s">
        <v>168</v>
      </c>
      <c r="D678" s="1">
        <v>0.0</v>
      </c>
      <c r="E678" s="1" t="s">
        <v>1366</v>
      </c>
      <c r="F678" s="1">
        <v>5600</v>
      </c>
      <c r="H678" s="1">
        <f>SUM((SUM('Order_Form'!J124)*1))</f>
        <v>0</v>
      </c>
      <c r="I678" s="1" t="s">
        <v>692</v>
      </c>
      <c r="L678" s="1">
        <v>7.5</v>
      </c>
      <c r="M678" s="1">
        <v>7.75</v>
      </c>
      <c r="N678" s="1">
        <v>7.5</v>
      </c>
      <c r="O678" s="1">
        <v>7.25</v>
      </c>
      <c r="P678" s="1">
        <v>7.0</v>
      </c>
      <c r="Q678" s="1">
        <v>6.75</v>
      </c>
      <c r="R678" s="1">
        <f>IF(INDEX(M678:Q678,0,'Order_Form'!AE2)&gt;0,INDEX(M678:Q678,0,'Order_Form'!AE2),L678)</f>
        <v>7.75</v>
      </c>
      <c r="S678" s="1">
        <f>R678*H678</f>
        <v>0</v>
      </c>
    </row>
    <row r="679" spans="1:1025">
      <c r="A679" s="1" t="s">
        <v>169</v>
      </c>
      <c r="B679" s="1" t="s">
        <v>686</v>
      </c>
      <c r="C679" s="1" t="s">
        <v>170</v>
      </c>
      <c r="D679" s="1">
        <v>379.0</v>
      </c>
      <c r="E679" s="1" t="s">
        <v>1367</v>
      </c>
      <c r="F679" s="1">
        <v>14174</v>
      </c>
      <c r="G679" s="1">
        <v>14172</v>
      </c>
      <c r="H679" s="1">
        <f>SUM((SUM('Order_Form'!O127)*1))</f>
        <v>0</v>
      </c>
      <c r="I679" s="1" t="s">
        <v>688</v>
      </c>
      <c r="J679" s="1" t="s">
        <v>62</v>
      </c>
      <c r="L679" s="1">
        <v>7.5</v>
      </c>
      <c r="M679" s="1">
        <v>7.75</v>
      </c>
      <c r="N679" s="1">
        <v>7.5</v>
      </c>
      <c r="O679" s="1">
        <v>7.25</v>
      </c>
      <c r="P679" s="1">
        <v>7.0</v>
      </c>
      <c r="Q679" s="1">
        <v>6.75</v>
      </c>
      <c r="R679" s="1">
        <f>IF(INDEX(M679:Q679,0,'Order_Form'!AE2)&gt;0,INDEX(M679:Q679,0,'Order_Form'!AE2),L679)</f>
        <v>7.75</v>
      </c>
      <c r="S679" s="1">
        <f>R679*H679</f>
        <v>0</v>
      </c>
    </row>
    <row r="680" spans="1:1025">
      <c r="A680" s="1" t="s">
        <v>169</v>
      </c>
      <c r="B680" s="1" t="s">
        <v>686</v>
      </c>
      <c r="C680" s="1" t="s">
        <v>170</v>
      </c>
      <c r="D680" s="1">
        <v>499.0</v>
      </c>
      <c r="E680" s="1" t="s">
        <v>1368</v>
      </c>
      <c r="F680" s="1">
        <v>14175</v>
      </c>
      <c r="G680" s="1">
        <v>14172</v>
      </c>
      <c r="H680" s="1">
        <f>SUM((SUM('Order_Form'!P127)*1))</f>
        <v>0</v>
      </c>
      <c r="I680" s="1" t="s">
        <v>688</v>
      </c>
      <c r="J680" s="1" t="s">
        <v>63</v>
      </c>
      <c r="L680" s="1">
        <v>7.5</v>
      </c>
      <c r="M680" s="1">
        <v>7.75</v>
      </c>
      <c r="N680" s="1">
        <v>7.5</v>
      </c>
      <c r="O680" s="1">
        <v>7.25</v>
      </c>
      <c r="P680" s="1">
        <v>7.0</v>
      </c>
      <c r="Q680" s="1">
        <v>6.75</v>
      </c>
      <c r="R680" s="1">
        <f>IF(INDEX(M680:Q680,0,'Order_Form'!AE2)&gt;0,INDEX(M680:Q680,0,'Order_Form'!AE2),L680)</f>
        <v>7.75</v>
      </c>
      <c r="S680" s="1">
        <f>R680*H680</f>
        <v>0</v>
      </c>
    </row>
    <row r="681" spans="1:1025">
      <c r="A681" s="1" t="s">
        <v>169</v>
      </c>
      <c r="B681" s="1" t="s">
        <v>686</v>
      </c>
      <c r="C681" s="1" t="s">
        <v>170</v>
      </c>
      <c r="D681" s="1">
        <v>1167.0</v>
      </c>
      <c r="E681" s="1" t="s">
        <v>1369</v>
      </c>
      <c r="F681" s="1">
        <v>14176</v>
      </c>
      <c r="G681" s="1">
        <v>14172</v>
      </c>
      <c r="H681" s="1">
        <f>SUM((SUM('Order_Form'!Q127)*1))</f>
        <v>0</v>
      </c>
      <c r="I681" s="1" t="s">
        <v>688</v>
      </c>
      <c r="J681" s="1" t="s">
        <v>64</v>
      </c>
      <c r="L681" s="1">
        <v>7.5</v>
      </c>
      <c r="M681" s="1">
        <v>7.75</v>
      </c>
      <c r="N681" s="1">
        <v>7.5</v>
      </c>
      <c r="O681" s="1">
        <v>7.25</v>
      </c>
      <c r="P681" s="1">
        <v>7.0</v>
      </c>
      <c r="Q681" s="1">
        <v>6.75</v>
      </c>
      <c r="R681" s="1">
        <f>IF(INDEX(M681:Q681,0,'Order_Form'!AE2)&gt;0,INDEX(M681:Q681,0,'Order_Form'!AE2),L681)</f>
        <v>7.75</v>
      </c>
      <c r="S681" s="1">
        <f>R681*H681</f>
        <v>0</v>
      </c>
    </row>
    <row r="682" spans="1:1025">
      <c r="A682" s="1" t="s">
        <v>169</v>
      </c>
      <c r="B682" s="1" t="s">
        <v>686</v>
      </c>
      <c r="C682" s="1" t="s">
        <v>170</v>
      </c>
      <c r="D682" s="1">
        <v>0.0</v>
      </c>
      <c r="E682" s="1" t="s">
        <v>1370</v>
      </c>
      <c r="F682" s="1">
        <v>16917</v>
      </c>
      <c r="G682" s="1">
        <v>14172</v>
      </c>
      <c r="H682" s="1">
        <f>SUM((SUM('Order_Form'!N127)*1))</f>
        <v>0</v>
      </c>
      <c r="I682" s="1" t="s">
        <v>688</v>
      </c>
      <c r="J682" s="1" t="s">
        <v>61</v>
      </c>
      <c r="L682" s="1">
        <v>7.5</v>
      </c>
      <c r="M682" s="1">
        <v>7.75</v>
      </c>
      <c r="N682" s="1">
        <v>7.5</v>
      </c>
      <c r="O682" s="1">
        <v>7.25</v>
      </c>
      <c r="P682" s="1">
        <v>7.0</v>
      </c>
      <c r="Q682" s="1">
        <v>6.75</v>
      </c>
      <c r="R682" s="1">
        <f>IF(INDEX(M682:Q682,0,'Order_Form'!AE2)&gt;0,INDEX(M682:Q682,0,'Order_Form'!AE2),L682)</f>
        <v>7.75</v>
      </c>
      <c r="S682" s="1">
        <f>R682*H682</f>
        <v>0</v>
      </c>
    </row>
    <row r="683" spans="1:1025">
      <c r="A683" s="1" t="s">
        <v>169</v>
      </c>
      <c r="B683" s="1" t="s">
        <v>686</v>
      </c>
      <c r="C683" s="1" t="s">
        <v>170</v>
      </c>
      <c r="D683" s="1">
        <v>0.0</v>
      </c>
      <c r="E683" s="1" t="s">
        <v>1371</v>
      </c>
      <c r="F683" s="1">
        <v>16918</v>
      </c>
      <c r="G683" s="1">
        <v>14172</v>
      </c>
      <c r="H683" s="1">
        <f>SUM((SUM('Order_Form'!M127)*1))</f>
        <v>0</v>
      </c>
      <c r="I683" s="1" t="s">
        <v>688</v>
      </c>
      <c r="J683" s="1" t="s">
        <v>60</v>
      </c>
      <c r="L683" s="1">
        <v>7.5</v>
      </c>
      <c r="M683" s="1">
        <v>7.75</v>
      </c>
      <c r="N683" s="1">
        <v>7.5</v>
      </c>
      <c r="O683" s="1">
        <v>7.25</v>
      </c>
      <c r="P683" s="1">
        <v>7.0</v>
      </c>
      <c r="Q683" s="1">
        <v>6.75</v>
      </c>
      <c r="R683" s="1">
        <f>IF(INDEX(M683:Q683,0,'Order_Form'!AE2)&gt;0,INDEX(M683:Q683,0,'Order_Form'!AE2),L683)</f>
        <v>7.75</v>
      </c>
      <c r="S683" s="1">
        <f>R683*H683</f>
        <v>0</v>
      </c>
    </row>
    <row r="684" spans="1:1025">
      <c r="A684" s="1" t="s">
        <v>169</v>
      </c>
      <c r="B684" s="1" t="s">
        <v>686</v>
      </c>
      <c r="C684" s="1" t="s">
        <v>170</v>
      </c>
      <c r="D684" s="1">
        <v>0.0</v>
      </c>
      <c r="E684" s="1" t="s">
        <v>1372</v>
      </c>
      <c r="F684" s="1">
        <v>14172</v>
      </c>
      <c r="H684" s="1">
        <f>SUM((SUM('Order_Form'!J127)*1))</f>
        <v>0</v>
      </c>
      <c r="I684" s="1" t="s">
        <v>692</v>
      </c>
      <c r="L684" s="1">
        <v>7.5</v>
      </c>
      <c r="M684" s="1">
        <v>7.75</v>
      </c>
      <c r="N684" s="1">
        <v>7.5</v>
      </c>
      <c r="O684" s="1">
        <v>7.25</v>
      </c>
      <c r="P684" s="1">
        <v>7.0</v>
      </c>
      <c r="Q684" s="1">
        <v>6.75</v>
      </c>
      <c r="R684" s="1">
        <f>IF(INDEX(M684:Q684,0,'Order_Form'!AE2)&gt;0,INDEX(M684:Q684,0,'Order_Form'!AE2),L684)</f>
        <v>7.75</v>
      </c>
      <c r="S684" s="1">
        <f>R684*H684</f>
        <v>0</v>
      </c>
    </row>
    <row r="685" spans="1:1025">
      <c r="A685" s="1" t="s">
        <v>169</v>
      </c>
      <c r="B685" s="1" t="s">
        <v>686</v>
      </c>
      <c r="C685" s="1" t="s">
        <v>171</v>
      </c>
      <c r="D685" s="1">
        <v>285.0</v>
      </c>
      <c r="E685" s="1" t="s">
        <v>1373</v>
      </c>
      <c r="F685" s="1">
        <v>7765</v>
      </c>
      <c r="G685" s="1">
        <v>7763</v>
      </c>
      <c r="H685" s="1">
        <f>SUM((SUM('Order_Form'!O128)*1))</f>
        <v>0</v>
      </c>
      <c r="I685" s="1" t="s">
        <v>688</v>
      </c>
      <c r="J685" s="1" t="s">
        <v>62</v>
      </c>
      <c r="L685" s="1">
        <v>7.5</v>
      </c>
      <c r="M685" s="1">
        <v>7.75</v>
      </c>
      <c r="N685" s="1">
        <v>7.5</v>
      </c>
      <c r="O685" s="1">
        <v>7.25</v>
      </c>
      <c r="P685" s="1">
        <v>7.0</v>
      </c>
      <c r="Q685" s="1">
        <v>6.75</v>
      </c>
      <c r="R685" s="1">
        <f>IF(INDEX(M685:Q685,0,'Order_Form'!AE2)&gt;0,INDEX(M685:Q685,0,'Order_Form'!AE2),L685)</f>
        <v>7.75</v>
      </c>
      <c r="S685" s="1">
        <f>R685*H685</f>
        <v>0</v>
      </c>
    </row>
    <row r="686" spans="1:1025">
      <c r="A686" s="1" t="s">
        <v>169</v>
      </c>
      <c r="B686" s="1" t="s">
        <v>686</v>
      </c>
      <c r="C686" s="1" t="s">
        <v>171</v>
      </c>
      <c r="D686" s="1">
        <v>461.0</v>
      </c>
      <c r="E686" s="1" t="s">
        <v>1374</v>
      </c>
      <c r="F686" s="1">
        <v>7766</v>
      </c>
      <c r="G686" s="1">
        <v>7763</v>
      </c>
      <c r="H686" s="1">
        <f>SUM((SUM('Order_Form'!P128)*1))</f>
        <v>0</v>
      </c>
      <c r="I686" s="1" t="s">
        <v>688</v>
      </c>
      <c r="J686" s="1" t="s">
        <v>63</v>
      </c>
      <c r="L686" s="1">
        <v>7.5</v>
      </c>
      <c r="M686" s="1">
        <v>7.75</v>
      </c>
      <c r="N686" s="1">
        <v>7.5</v>
      </c>
      <c r="O686" s="1">
        <v>7.25</v>
      </c>
      <c r="P686" s="1">
        <v>7.0</v>
      </c>
      <c r="Q686" s="1">
        <v>6.75</v>
      </c>
      <c r="R686" s="1">
        <f>IF(INDEX(M686:Q686,0,'Order_Form'!AE2)&gt;0,INDEX(M686:Q686,0,'Order_Form'!AE2),L686)</f>
        <v>7.75</v>
      </c>
      <c r="S686" s="1">
        <f>R686*H686</f>
        <v>0</v>
      </c>
    </row>
    <row r="687" spans="1:1025">
      <c r="A687" s="1" t="s">
        <v>169</v>
      </c>
      <c r="B687" s="1" t="s">
        <v>686</v>
      </c>
      <c r="C687" s="1" t="s">
        <v>171</v>
      </c>
      <c r="D687" s="1">
        <v>278.0</v>
      </c>
      <c r="E687" s="1" t="s">
        <v>1375</v>
      </c>
      <c r="F687" s="1">
        <v>7767</v>
      </c>
      <c r="G687" s="1">
        <v>7763</v>
      </c>
      <c r="H687" s="1">
        <f>SUM((SUM('Order_Form'!Q128)*1))</f>
        <v>0</v>
      </c>
      <c r="I687" s="1" t="s">
        <v>688</v>
      </c>
      <c r="J687" s="1" t="s">
        <v>64</v>
      </c>
      <c r="L687" s="1">
        <v>7.5</v>
      </c>
      <c r="M687" s="1">
        <v>7.75</v>
      </c>
      <c r="N687" s="1">
        <v>7.5</v>
      </c>
      <c r="O687" s="1">
        <v>7.25</v>
      </c>
      <c r="P687" s="1">
        <v>7.0</v>
      </c>
      <c r="Q687" s="1">
        <v>6.75</v>
      </c>
      <c r="R687" s="1">
        <f>IF(INDEX(M687:Q687,0,'Order_Form'!AE2)&gt;0,INDEX(M687:Q687,0,'Order_Form'!AE2),L687)</f>
        <v>7.75</v>
      </c>
      <c r="S687" s="1">
        <f>R687*H687</f>
        <v>0</v>
      </c>
    </row>
    <row r="688" spans="1:1025">
      <c r="A688" s="1" t="s">
        <v>169</v>
      </c>
      <c r="B688" s="1" t="s">
        <v>686</v>
      </c>
      <c r="C688" s="1" t="s">
        <v>171</v>
      </c>
      <c r="D688" s="1">
        <v>67.0</v>
      </c>
      <c r="E688" s="1" t="s">
        <v>1376</v>
      </c>
      <c r="F688" s="1">
        <v>16879</v>
      </c>
      <c r="G688" s="1">
        <v>7763</v>
      </c>
      <c r="H688" s="1">
        <f>SUM((SUM('Order_Form'!N128)*1))</f>
        <v>0</v>
      </c>
      <c r="I688" s="1" t="s">
        <v>688</v>
      </c>
      <c r="J688" s="1" t="s">
        <v>61</v>
      </c>
      <c r="L688" s="1">
        <v>7.5</v>
      </c>
      <c r="M688" s="1">
        <v>7.75</v>
      </c>
      <c r="N688" s="1">
        <v>7.5</v>
      </c>
      <c r="O688" s="1">
        <v>7.25</v>
      </c>
      <c r="P688" s="1">
        <v>7.0</v>
      </c>
      <c r="Q688" s="1">
        <v>6.75</v>
      </c>
      <c r="R688" s="1">
        <f>IF(INDEX(M688:Q688,0,'Order_Form'!AE2)&gt;0,INDEX(M688:Q688,0,'Order_Form'!AE2),L688)</f>
        <v>7.75</v>
      </c>
      <c r="S688" s="1">
        <f>R688*H688</f>
        <v>0</v>
      </c>
    </row>
    <row r="689" spans="1:1025">
      <c r="A689" s="1" t="s">
        <v>169</v>
      </c>
      <c r="B689" s="1" t="s">
        <v>686</v>
      </c>
      <c r="C689" s="1" t="s">
        <v>171</v>
      </c>
      <c r="D689" s="1">
        <v>4.0</v>
      </c>
      <c r="E689" s="1" t="s">
        <v>1377</v>
      </c>
      <c r="F689" s="1">
        <v>16880</v>
      </c>
      <c r="G689" s="1">
        <v>7763</v>
      </c>
      <c r="H689" s="1">
        <f>SUM((SUM('Order_Form'!M128)*1))</f>
        <v>0</v>
      </c>
      <c r="I689" s="1" t="s">
        <v>688</v>
      </c>
      <c r="J689" s="1" t="s">
        <v>60</v>
      </c>
      <c r="L689" s="1">
        <v>7.5</v>
      </c>
      <c r="M689" s="1">
        <v>7.75</v>
      </c>
      <c r="N689" s="1">
        <v>7.5</v>
      </c>
      <c r="O689" s="1">
        <v>7.25</v>
      </c>
      <c r="P689" s="1">
        <v>7.0</v>
      </c>
      <c r="Q689" s="1">
        <v>6.75</v>
      </c>
      <c r="R689" s="1">
        <f>IF(INDEX(M689:Q689,0,'Order_Form'!AE2)&gt;0,INDEX(M689:Q689,0,'Order_Form'!AE2),L689)</f>
        <v>7.75</v>
      </c>
      <c r="S689" s="1">
        <f>R689*H689</f>
        <v>0</v>
      </c>
    </row>
    <row r="690" spans="1:1025">
      <c r="A690" s="1" t="s">
        <v>169</v>
      </c>
      <c r="B690" s="1" t="s">
        <v>686</v>
      </c>
      <c r="C690" s="1" t="s">
        <v>171</v>
      </c>
      <c r="D690" s="1">
        <v>0.0</v>
      </c>
      <c r="E690" s="1" t="s">
        <v>1378</v>
      </c>
      <c r="F690" s="1">
        <v>7763</v>
      </c>
      <c r="H690" s="1">
        <f>SUM((SUM('Order_Form'!J128)*1))</f>
        <v>0</v>
      </c>
      <c r="I690" s="1" t="s">
        <v>692</v>
      </c>
      <c r="L690" s="1">
        <v>7.5</v>
      </c>
      <c r="M690" s="1">
        <v>7.75</v>
      </c>
      <c r="N690" s="1">
        <v>7.5</v>
      </c>
      <c r="O690" s="1">
        <v>7.25</v>
      </c>
      <c r="P690" s="1">
        <v>7.0</v>
      </c>
      <c r="Q690" s="1">
        <v>6.75</v>
      </c>
      <c r="R690" s="1">
        <f>IF(INDEX(M690:Q690,0,'Order_Form'!AE2)&gt;0,INDEX(M690:Q690,0,'Order_Form'!AE2),L690)</f>
        <v>7.75</v>
      </c>
      <c r="S690" s="1">
        <f>R690*H690</f>
        <v>0</v>
      </c>
    </row>
    <row r="691" spans="1:1025">
      <c r="A691" s="1" t="s">
        <v>169</v>
      </c>
      <c r="B691" s="1" t="s">
        <v>686</v>
      </c>
      <c r="C691" s="1" t="s">
        <v>172</v>
      </c>
      <c r="D691" s="1">
        <v>436.0</v>
      </c>
      <c r="E691" s="1" t="s">
        <v>1379</v>
      </c>
      <c r="F691" s="1">
        <v>5221</v>
      </c>
      <c r="G691" s="1">
        <v>5219</v>
      </c>
      <c r="H691" s="1">
        <f>SUM((SUM('Order_Form'!O129)*1))</f>
        <v>0</v>
      </c>
      <c r="I691" s="1" t="s">
        <v>688</v>
      </c>
      <c r="J691" s="1" t="s">
        <v>62</v>
      </c>
      <c r="L691" s="1">
        <v>7.5</v>
      </c>
      <c r="M691" s="1">
        <v>7.75</v>
      </c>
      <c r="N691" s="1">
        <v>7.5</v>
      </c>
      <c r="O691" s="1">
        <v>7.25</v>
      </c>
      <c r="P691" s="1">
        <v>7.0</v>
      </c>
      <c r="Q691" s="1">
        <v>6.75</v>
      </c>
      <c r="R691" s="1">
        <f>IF(INDEX(M691:Q691,0,'Order_Form'!AE2)&gt;0,INDEX(M691:Q691,0,'Order_Form'!AE2),L691)</f>
        <v>7.75</v>
      </c>
      <c r="S691" s="1">
        <f>R691*H691</f>
        <v>0</v>
      </c>
    </row>
    <row r="692" spans="1:1025">
      <c r="A692" s="1" t="s">
        <v>169</v>
      </c>
      <c r="B692" s="1" t="s">
        <v>686</v>
      </c>
      <c r="C692" s="1" t="s">
        <v>172</v>
      </c>
      <c r="D692" s="1">
        <v>671.0</v>
      </c>
      <c r="E692" s="1" t="s">
        <v>1380</v>
      </c>
      <c r="F692" s="1">
        <v>5222</v>
      </c>
      <c r="G692" s="1">
        <v>5219</v>
      </c>
      <c r="H692" s="1">
        <f>SUM((SUM('Order_Form'!P129)*1))</f>
        <v>0</v>
      </c>
      <c r="I692" s="1" t="s">
        <v>688</v>
      </c>
      <c r="J692" s="1" t="s">
        <v>63</v>
      </c>
      <c r="L692" s="1">
        <v>7.5</v>
      </c>
      <c r="M692" s="1">
        <v>7.75</v>
      </c>
      <c r="N692" s="1">
        <v>7.5</v>
      </c>
      <c r="O692" s="1">
        <v>7.25</v>
      </c>
      <c r="P692" s="1">
        <v>7.0</v>
      </c>
      <c r="Q692" s="1">
        <v>6.75</v>
      </c>
      <c r="R692" s="1">
        <f>IF(INDEX(M692:Q692,0,'Order_Form'!AE2)&gt;0,INDEX(M692:Q692,0,'Order_Form'!AE2),L692)</f>
        <v>7.75</v>
      </c>
      <c r="S692" s="1">
        <f>R692*H692</f>
        <v>0</v>
      </c>
    </row>
    <row r="693" spans="1:1025">
      <c r="A693" s="1" t="s">
        <v>169</v>
      </c>
      <c r="B693" s="1" t="s">
        <v>686</v>
      </c>
      <c r="C693" s="1" t="s">
        <v>172</v>
      </c>
      <c r="D693" s="1">
        <v>700.0</v>
      </c>
      <c r="E693" s="1" t="s">
        <v>1381</v>
      </c>
      <c r="F693" s="1">
        <v>5223</v>
      </c>
      <c r="G693" s="1">
        <v>5219</v>
      </c>
      <c r="H693" s="1">
        <f>SUM((SUM('Order_Form'!Q129)*1))</f>
        <v>0</v>
      </c>
      <c r="I693" s="1" t="s">
        <v>688</v>
      </c>
      <c r="J693" s="1" t="s">
        <v>64</v>
      </c>
      <c r="L693" s="1">
        <v>7.5</v>
      </c>
      <c r="M693" s="1">
        <v>7.75</v>
      </c>
      <c r="N693" s="1">
        <v>7.5</v>
      </c>
      <c r="O693" s="1">
        <v>7.25</v>
      </c>
      <c r="P693" s="1">
        <v>7.0</v>
      </c>
      <c r="Q693" s="1">
        <v>6.75</v>
      </c>
      <c r="R693" s="1">
        <f>IF(INDEX(M693:Q693,0,'Order_Form'!AE2)&gt;0,INDEX(M693:Q693,0,'Order_Form'!AE2),L693)</f>
        <v>7.75</v>
      </c>
      <c r="S693" s="1">
        <f>R693*H693</f>
        <v>0</v>
      </c>
    </row>
    <row r="694" spans="1:1025">
      <c r="A694" s="1" t="s">
        <v>169</v>
      </c>
      <c r="B694" s="1" t="s">
        <v>686</v>
      </c>
      <c r="C694" s="1" t="s">
        <v>172</v>
      </c>
      <c r="D694" s="1">
        <v>259.0</v>
      </c>
      <c r="E694" s="1" t="s">
        <v>1382</v>
      </c>
      <c r="F694" s="1">
        <v>8544</v>
      </c>
      <c r="G694" s="1">
        <v>5219</v>
      </c>
      <c r="H694" s="1">
        <f>SUM((SUM('Order_Form'!L129)*1))</f>
        <v>0</v>
      </c>
      <c r="I694" s="1" t="s">
        <v>688</v>
      </c>
      <c r="J694" s="1" t="s">
        <v>59</v>
      </c>
      <c r="L694" s="1">
        <v>7.5</v>
      </c>
      <c r="M694" s="1">
        <v>7.75</v>
      </c>
      <c r="N694" s="1">
        <v>7.5</v>
      </c>
      <c r="O694" s="1">
        <v>7.25</v>
      </c>
      <c r="P694" s="1">
        <v>7.0</v>
      </c>
      <c r="Q694" s="1">
        <v>6.75</v>
      </c>
      <c r="R694" s="1">
        <f>IF(INDEX(M694:Q694,0,'Order_Form'!AE2)&gt;0,INDEX(M694:Q694,0,'Order_Form'!AE2),L694)</f>
        <v>7.75</v>
      </c>
      <c r="S694" s="1">
        <f>R694*H694</f>
        <v>0</v>
      </c>
    </row>
    <row r="695" spans="1:1025">
      <c r="A695" s="1" t="s">
        <v>169</v>
      </c>
      <c r="B695" s="1" t="s">
        <v>686</v>
      </c>
      <c r="C695" s="1" t="s">
        <v>172</v>
      </c>
      <c r="D695" s="1">
        <v>16.0</v>
      </c>
      <c r="E695" s="1" t="s">
        <v>1383</v>
      </c>
      <c r="F695" s="1">
        <v>16114</v>
      </c>
      <c r="G695" s="1">
        <v>5219</v>
      </c>
      <c r="H695" s="1">
        <f>SUM((SUM('Order_Form'!K129)*1))</f>
        <v>0</v>
      </c>
      <c r="I695" s="1" t="s">
        <v>688</v>
      </c>
      <c r="J695" s="1" t="s">
        <v>58</v>
      </c>
      <c r="L695" s="1">
        <v>7.5</v>
      </c>
      <c r="M695" s="1">
        <v>7.75</v>
      </c>
      <c r="N695" s="1">
        <v>7.5</v>
      </c>
      <c r="O695" s="1">
        <v>7.25</v>
      </c>
      <c r="P695" s="1">
        <v>7.0</v>
      </c>
      <c r="Q695" s="1">
        <v>6.75</v>
      </c>
      <c r="R695" s="1">
        <f>IF(INDEX(M695:Q695,0,'Order_Form'!AE2)&gt;0,INDEX(M695:Q695,0,'Order_Form'!AE2),L695)</f>
        <v>7.75</v>
      </c>
      <c r="S695" s="1">
        <f>R695*H695</f>
        <v>0</v>
      </c>
    </row>
    <row r="696" spans="1:1025">
      <c r="A696" s="1" t="s">
        <v>169</v>
      </c>
      <c r="B696" s="1" t="s">
        <v>686</v>
      </c>
      <c r="C696" s="1" t="s">
        <v>172</v>
      </c>
      <c r="D696" s="1">
        <v>77.0</v>
      </c>
      <c r="E696" s="1" t="s">
        <v>1384</v>
      </c>
      <c r="F696" s="1">
        <v>16919</v>
      </c>
      <c r="G696" s="1">
        <v>5219</v>
      </c>
      <c r="H696" s="1">
        <f>SUM((SUM('Order_Form'!N129)*1))</f>
        <v>0</v>
      </c>
      <c r="I696" s="1" t="s">
        <v>688</v>
      </c>
      <c r="J696" s="1" t="s">
        <v>61</v>
      </c>
      <c r="L696" s="1">
        <v>7.5</v>
      </c>
      <c r="M696" s="1">
        <v>7.75</v>
      </c>
      <c r="N696" s="1">
        <v>7.5</v>
      </c>
      <c r="O696" s="1">
        <v>7.25</v>
      </c>
      <c r="P696" s="1">
        <v>7.0</v>
      </c>
      <c r="Q696" s="1">
        <v>6.75</v>
      </c>
      <c r="R696" s="1">
        <f>IF(INDEX(M696:Q696,0,'Order_Form'!AE2)&gt;0,INDEX(M696:Q696,0,'Order_Form'!AE2),L696)</f>
        <v>7.75</v>
      </c>
      <c r="S696" s="1">
        <f>R696*H696</f>
        <v>0</v>
      </c>
    </row>
    <row r="697" spans="1:1025">
      <c r="A697" s="1" t="s">
        <v>169</v>
      </c>
      <c r="B697" s="1" t="s">
        <v>686</v>
      </c>
      <c r="C697" s="1" t="s">
        <v>172</v>
      </c>
      <c r="D697" s="1">
        <v>44.0</v>
      </c>
      <c r="E697" s="1" t="s">
        <v>1385</v>
      </c>
      <c r="F697" s="1">
        <v>16920</v>
      </c>
      <c r="G697" s="1">
        <v>5219</v>
      </c>
      <c r="H697" s="1">
        <f>SUM((SUM('Order_Form'!M129)*1))</f>
        <v>0</v>
      </c>
      <c r="I697" s="1" t="s">
        <v>688</v>
      </c>
      <c r="J697" s="1" t="s">
        <v>60</v>
      </c>
      <c r="L697" s="1">
        <v>7.5</v>
      </c>
      <c r="M697" s="1">
        <v>7.75</v>
      </c>
      <c r="N697" s="1">
        <v>7.5</v>
      </c>
      <c r="O697" s="1">
        <v>7.25</v>
      </c>
      <c r="P697" s="1">
        <v>7.0</v>
      </c>
      <c r="Q697" s="1">
        <v>6.75</v>
      </c>
      <c r="R697" s="1">
        <f>IF(INDEX(M697:Q697,0,'Order_Form'!AE2)&gt;0,INDEX(M697:Q697,0,'Order_Form'!AE2),L697)</f>
        <v>7.75</v>
      </c>
      <c r="S697" s="1">
        <f>R697*H697</f>
        <v>0</v>
      </c>
    </row>
    <row r="698" spans="1:1025">
      <c r="A698" s="1" t="s">
        <v>169</v>
      </c>
      <c r="B698" s="1" t="s">
        <v>686</v>
      </c>
      <c r="C698" s="1" t="s">
        <v>172</v>
      </c>
      <c r="D698" s="1">
        <v>0.0</v>
      </c>
      <c r="E698" s="1" t="s">
        <v>1386</v>
      </c>
      <c r="F698" s="1">
        <v>5219</v>
      </c>
      <c r="H698" s="1">
        <f>SUM((SUM('Order_Form'!J129)*1))</f>
        <v>0</v>
      </c>
      <c r="I698" s="1" t="s">
        <v>692</v>
      </c>
      <c r="L698" s="1">
        <v>7.5</v>
      </c>
      <c r="M698" s="1">
        <v>7.75</v>
      </c>
      <c r="N698" s="1">
        <v>7.5</v>
      </c>
      <c r="O698" s="1">
        <v>7.25</v>
      </c>
      <c r="P698" s="1">
        <v>7.0</v>
      </c>
      <c r="Q698" s="1">
        <v>6.75</v>
      </c>
      <c r="R698" s="1">
        <f>IF(INDEX(M698:Q698,0,'Order_Form'!AE2)&gt;0,INDEX(M698:Q698,0,'Order_Form'!AE2),L698)</f>
        <v>7.75</v>
      </c>
      <c r="S698" s="1">
        <f>R698*H698</f>
        <v>0</v>
      </c>
    </row>
    <row r="699" spans="1:1025">
      <c r="A699" s="1" t="s">
        <v>169</v>
      </c>
      <c r="B699" s="1" t="s">
        <v>686</v>
      </c>
      <c r="C699" s="1" t="s">
        <v>173</v>
      </c>
      <c r="D699" s="1">
        <v>591.0</v>
      </c>
      <c r="E699" s="1" t="s">
        <v>1387</v>
      </c>
      <c r="F699" s="1">
        <v>7054</v>
      </c>
      <c r="G699" s="1">
        <v>7052</v>
      </c>
      <c r="H699" s="1">
        <f>SUM((SUM('Order_Form'!O130)*1))</f>
        <v>0</v>
      </c>
      <c r="I699" s="1" t="s">
        <v>688</v>
      </c>
      <c r="J699" s="1" t="s">
        <v>62</v>
      </c>
      <c r="L699" s="1">
        <v>7.5</v>
      </c>
      <c r="M699" s="1">
        <v>7.75</v>
      </c>
      <c r="N699" s="1">
        <v>7.5</v>
      </c>
      <c r="O699" s="1">
        <v>7.25</v>
      </c>
      <c r="P699" s="1">
        <v>7.0</v>
      </c>
      <c r="Q699" s="1">
        <v>6.75</v>
      </c>
      <c r="R699" s="1">
        <f>IF(INDEX(M699:Q699,0,'Order_Form'!AE2)&gt;0,INDEX(M699:Q699,0,'Order_Form'!AE2),L699)</f>
        <v>7.75</v>
      </c>
      <c r="S699" s="1">
        <f>R699*H699</f>
        <v>0</v>
      </c>
    </row>
    <row r="700" spans="1:1025">
      <c r="A700" s="1" t="s">
        <v>169</v>
      </c>
      <c r="B700" s="1" t="s">
        <v>686</v>
      </c>
      <c r="C700" s="1" t="s">
        <v>173</v>
      </c>
      <c r="D700" s="1">
        <v>708.0</v>
      </c>
      <c r="E700" s="1" t="s">
        <v>1388</v>
      </c>
      <c r="F700" s="1">
        <v>7055</v>
      </c>
      <c r="G700" s="1">
        <v>7052</v>
      </c>
      <c r="H700" s="1">
        <f>SUM((SUM('Order_Form'!P130)*1))</f>
        <v>0</v>
      </c>
      <c r="I700" s="1" t="s">
        <v>688</v>
      </c>
      <c r="J700" s="1" t="s">
        <v>63</v>
      </c>
      <c r="L700" s="1">
        <v>7.5</v>
      </c>
      <c r="M700" s="1">
        <v>7.75</v>
      </c>
      <c r="N700" s="1">
        <v>7.5</v>
      </c>
      <c r="O700" s="1">
        <v>7.25</v>
      </c>
      <c r="P700" s="1">
        <v>7.0</v>
      </c>
      <c r="Q700" s="1">
        <v>6.75</v>
      </c>
      <c r="R700" s="1">
        <f>IF(INDEX(M700:Q700,0,'Order_Form'!AE2)&gt;0,INDEX(M700:Q700,0,'Order_Form'!AE2),L700)</f>
        <v>7.75</v>
      </c>
      <c r="S700" s="1">
        <f>R700*H700</f>
        <v>0</v>
      </c>
    </row>
    <row r="701" spans="1:1025">
      <c r="A701" s="1" t="s">
        <v>169</v>
      </c>
      <c r="B701" s="1" t="s">
        <v>686</v>
      </c>
      <c r="C701" s="1" t="s">
        <v>173</v>
      </c>
      <c r="D701" s="1">
        <v>76.0</v>
      </c>
      <c r="E701" s="1" t="s">
        <v>1389</v>
      </c>
      <c r="F701" s="1">
        <v>7056</v>
      </c>
      <c r="G701" s="1">
        <v>7052</v>
      </c>
      <c r="H701" s="1">
        <f>SUM((SUM('Order_Form'!Q130)*1))</f>
        <v>0</v>
      </c>
      <c r="I701" s="1" t="s">
        <v>688</v>
      </c>
      <c r="J701" s="1" t="s">
        <v>64</v>
      </c>
      <c r="L701" s="1">
        <v>7.5</v>
      </c>
      <c r="M701" s="1">
        <v>7.75</v>
      </c>
      <c r="N701" s="1">
        <v>7.5</v>
      </c>
      <c r="O701" s="1">
        <v>7.25</v>
      </c>
      <c r="P701" s="1">
        <v>7.0</v>
      </c>
      <c r="Q701" s="1">
        <v>6.75</v>
      </c>
      <c r="R701" s="1">
        <f>IF(INDEX(M701:Q701,0,'Order_Form'!AE2)&gt;0,INDEX(M701:Q701,0,'Order_Form'!AE2),L701)</f>
        <v>7.75</v>
      </c>
      <c r="S701" s="1">
        <f>R701*H701</f>
        <v>0</v>
      </c>
    </row>
    <row r="702" spans="1:1025">
      <c r="A702" s="1" t="s">
        <v>169</v>
      </c>
      <c r="B702" s="1" t="s">
        <v>686</v>
      </c>
      <c r="C702" s="1" t="s">
        <v>173</v>
      </c>
      <c r="D702" s="1">
        <v>0.0</v>
      </c>
      <c r="E702" s="1" t="s">
        <v>1390</v>
      </c>
      <c r="F702" s="1">
        <v>16921</v>
      </c>
      <c r="G702" s="1">
        <v>7052</v>
      </c>
      <c r="H702" s="1">
        <f>SUM((SUM('Order_Form'!N130)*1))</f>
        <v>0</v>
      </c>
      <c r="I702" s="1" t="s">
        <v>688</v>
      </c>
      <c r="J702" s="1" t="s">
        <v>61</v>
      </c>
      <c r="L702" s="1">
        <v>7.5</v>
      </c>
      <c r="M702" s="1">
        <v>7.75</v>
      </c>
      <c r="N702" s="1">
        <v>7.5</v>
      </c>
      <c r="O702" s="1">
        <v>7.25</v>
      </c>
      <c r="P702" s="1">
        <v>7.0</v>
      </c>
      <c r="Q702" s="1">
        <v>6.75</v>
      </c>
      <c r="R702" s="1">
        <f>IF(INDEX(M702:Q702,0,'Order_Form'!AE2)&gt;0,INDEX(M702:Q702,0,'Order_Form'!AE2),L702)</f>
        <v>7.75</v>
      </c>
      <c r="S702" s="1">
        <f>R702*H702</f>
        <v>0</v>
      </c>
    </row>
    <row r="703" spans="1:1025">
      <c r="A703" s="1" t="s">
        <v>169</v>
      </c>
      <c r="B703" s="1" t="s">
        <v>686</v>
      </c>
      <c r="C703" s="1" t="s">
        <v>173</v>
      </c>
      <c r="D703" s="1">
        <v>0.0</v>
      </c>
      <c r="E703" s="1" t="s">
        <v>1391</v>
      </c>
      <c r="F703" s="1">
        <v>16922</v>
      </c>
      <c r="G703" s="1">
        <v>7052</v>
      </c>
      <c r="H703" s="1">
        <f>SUM((SUM('Order_Form'!M130)*1))</f>
        <v>0</v>
      </c>
      <c r="I703" s="1" t="s">
        <v>688</v>
      </c>
      <c r="J703" s="1" t="s">
        <v>60</v>
      </c>
      <c r="L703" s="1">
        <v>7.5</v>
      </c>
      <c r="M703" s="1">
        <v>7.75</v>
      </c>
      <c r="N703" s="1">
        <v>7.5</v>
      </c>
      <c r="O703" s="1">
        <v>7.25</v>
      </c>
      <c r="P703" s="1">
        <v>7.0</v>
      </c>
      <c r="Q703" s="1">
        <v>6.75</v>
      </c>
      <c r="R703" s="1">
        <f>IF(INDEX(M703:Q703,0,'Order_Form'!AE2)&gt;0,INDEX(M703:Q703,0,'Order_Form'!AE2),L703)</f>
        <v>7.75</v>
      </c>
      <c r="S703" s="1">
        <f>R703*H703</f>
        <v>0</v>
      </c>
    </row>
    <row r="704" spans="1:1025">
      <c r="A704" s="1" t="s">
        <v>169</v>
      </c>
      <c r="B704" s="1" t="s">
        <v>686</v>
      </c>
      <c r="C704" s="1" t="s">
        <v>173</v>
      </c>
      <c r="D704" s="1">
        <v>0.0</v>
      </c>
      <c r="E704" s="1" t="s">
        <v>1392</v>
      </c>
      <c r="F704" s="1">
        <v>7052</v>
      </c>
      <c r="H704" s="1">
        <f>SUM((SUM('Order_Form'!J130)*1))</f>
        <v>0</v>
      </c>
      <c r="I704" s="1" t="s">
        <v>692</v>
      </c>
      <c r="L704" s="1">
        <v>7.5</v>
      </c>
      <c r="M704" s="1">
        <v>7.75</v>
      </c>
      <c r="N704" s="1">
        <v>7.5</v>
      </c>
      <c r="O704" s="1">
        <v>7.25</v>
      </c>
      <c r="P704" s="1">
        <v>7.0</v>
      </c>
      <c r="Q704" s="1">
        <v>6.75</v>
      </c>
      <c r="R704" s="1">
        <f>IF(INDEX(M704:Q704,0,'Order_Form'!AE2)&gt;0,INDEX(M704:Q704,0,'Order_Form'!AE2),L704)</f>
        <v>7.75</v>
      </c>
      <c r="S704" s="1">
        <f>R704*H704</f>
        <v>0</v>
      </c>
    </row>
    <row r="705" spans="1:1025">
      <c r="A705" s="1" t="s">
        <v>169</v>
      </c>
      <c r="B705" s="1" t="s">
        <v>686</v>
      </c>
      <c r="C705" s="1" t="s">
        <v>174</v>
      </c>
      <c r="D705" s="1">
        <v>345.0</v>
      </c>
      <c r="E705" s="1" t="s">
        <v>1393</v>
      </c>
      <c r="F705" s="1">
        <v>5225</v>
      </c>
      <c r="G705" s="1">
        <v>5224</v>
      </c>
      <c r="H705" s="1">
        <f>SUM((SUM('Order_Form'!O131)*1))</f>
        <v>0</v>
      </c>
      <c r="I705" s="1" t="s">
        <v>688</v>
      </c>
      <c r="J705" s="1" t="s">
        <v>62</v>
      </c>
      <c r="L705" s="1">
        <v>7.5</v>
      </c>
      <c r="M705" s="1">
        <v>7.75</v>
      </c>
      <c r="N705" s="1">
        <v>7.5</v>
      </c>
      <c r="O705" s="1">
        <v>7.25</v>
      </c>
      <c r="P705" s="1">
        <v>7.0</v>
      </c>
      <c r="Q705" s="1">
        <v>6.75</v>
      </c>
      <c r="R705" s="1">
        <f>IF(INDEX(M705:Q705,0,'Order_Form'!AE2)&gt;0,INDEX(M705:Q705,0,'Order_Form'!AE2),L705)</f>
        <v>7.75</v>
      </c>
      <c r="S705" s="1">
        <f>R705*H705</f>
        <v>0</v>
      </c>
    </row>
    <row r="706" spans="1:1025">
      <c r="A706" s="1" t="s">
        <v>169</v>
      </c>
      <c r="B706" s="1" t="s">
        <v>686</v>
      </c>
      <c r="C706" s="1" t="s">
        <v>174</v>
      </c>
      <c r="D706" s="1">
        <v>729.0</v>
      </c>
      <c r="E706" s="1" t="s">
        <v>1394</v>
      </c>
      <c r="F706" s="1">
        <v>5226</v>
      </c>
      <c r="G706" s="1">
        <v>5224</v>
      </c>
      <c r="H706" s="1">
        <f>SUM((SUM('Order_Form'!P131)*1))</f>
        <v>0</v>
      </c>
      <c r="I706" s="1" t="s">
        <v>688</v>
      </c>
      <c r="J706" s="1" t="s">
        <v>63</v>
      </c>
      <c r="L706" s="1">
        <v>7.5</v>
      </c>
      <c r="M706" s="1">
        <v>7.75</v>
      </c>
      <c r="N706" s="1">
        <v>7.5</v>
      </c>
      <c r="O706" s="1">
        <v>7.25</v>
      </c>
      <c r="P706" s="1">
        <v>7.0</v>
      </c>
      <c r="Q706" s="1">
        <v>6.75</v>
      </c>
      <c r="R706" s="1">
        <f>IF(INDEX(M706:Q706,0,'Order_Form'!AE2)&gt;0,INDEX(M706:Q706,0,'Order_Form'!AE2),L706)</f>
        <v>7.75</v>
      </c>
      <c r="S706" s="1">
        <f>R706*H706</f>
        <v>0</v>
      </c>
    </row>
    <row r="707" spans="1:1025">
      <c r="A707" s="1" t="s">
        <v>169</v>
      </c>
      <c r="B707" s="1" t="s">
        <v>686</v>
      </c>
      <c r="C707" s="1" t="s">
        <v>174</v>
      </c>
      <c r="D707" s="1">
        <v>461.0</v>
      </c>
      <c r="E707" s="1" t="s">
        <v>1395</v>
      </c>
      <c r="F707" s="1">
        <v>5227</v>
      </c>
      <c r="G707" s="1">
        <v>5224</v>
      </c>
      <c r="H707" s="1">
        <f>SUM((SUM('Order_Form'!Q131)*1))</f>
        <v>0</v>
      </c>
      <c r="I707" s="1" t="s">
        <v>688</v>
      </c>
      <c r="J707" s="1" t="s">
        <v>64</v>
      </c>
      <c r="L707" s="1">
        <v>7.5</v>
      </c>
      <c r="M707" s="1">
        <v>7.75</v>
      </c>
      <c r="N707" s="1">
        <v>7.5</v>
      </c>
      <c r="O707" s="1">
        <v>7.25</v>
      </c>
      <c r="P707" s="1">
        <v>7.0</v>
      </c>
      <c r="Q707" s="1">
        <v>6.75</v>
      </c>
      <c r="R707" s="1">
        <f>IF(INDEX(M707:Q707,0,'Order_Form'!AE2)&gt;0,INDEX(M707:Q707,0,'Order_Form'!AE2),L707)</f>
        <v>7.75</v>
      </c>
      <c r="S707" s="1">
        <f>R707*H707</f>
        <v>0</v>
      </c>
    </row>
    <row r="708" spans="1:1025">
      <c r="A708" s="1" t="s">
        <v>169</v>
      </c>
      <c r="B708" s="1" t="s">
        <v>686</v>
      </c>
      <c r="C708" s="1" t="s">
        <v>174</v>
      </c>
      <c r="D708" s="1">
        <v>246.0</v>
      </c>
      <c r="E708" s="1" t="s">
        <v>1396</v>
      </c>
      <c r="F708" s="1">
        <v>5274</v>
      </c>
      <c r="G708" s="1">
        <v>5224</v>
      </c>
      <c r="H708" s="1">
        <f>SUM((SUM('Order_Form'!L131)*1))</f>
        <v>0</v>
      </c>
      <c r="I708" s="1" t="s">
        <v>688</v>
      </c>
      <c r="J708" s="1" t="s">
        <v>59</v>
      </c>
      <c r="L708" s="1">
        <v>7.5</v>
      </c>
      <c r="M708" s="1">
        <v>7.75</v>
      </c>
      <c r="N708" s="1">
        <v>7.5</v>
      </c>
      <c r="O708" s="1">
        <v>7.25</v>
      </c>
      <c r="P708" s="1">
        <v>7.0</v>
      </c>
      <c r="Q708" s="1">
        <v>6.75</v>
      </c>
      <c r="R708" s="1">
        <f>IF(INDEX(M708:Q708,0,'Order_Form'!AE2)&gt;0,INDEX(M708:Q708,0,'Order_Form'!AE2),L708)</f>
        <v>7.75</v>
      </c>
      <c r="S708" s="1">
        <f>R708*H708</f>
        <v>0</v>
      </c>
    </row>
    <row r="709" spans="1:1025">
      <c r="A709" s="1" t="s">
        <v>169</v>
      </c>
      <c r="B709" s="1" t="s">
        <v>686</v>
      </c>
      <c r="C709" s="1" t="s">
        <v>174</v>
      </c>
      <c r="D709" s="1">
        <v>130.0</v>
      </c>
      <c r="E709" s="1" t="s">
        <v>1397</v>
      </c>
      <c r="F709" s="1">
        <v>16883</v>
      </c>
      <c r="G709" s="1">
        <v>5224</v>
      </c>
      <c r="H709" s="1">
        <f>SUM((SUM('Order_Form'!N131)*1))</f>
        <v>0</v>
      </c>
      <c r="I709" s="1" t="s">
        <v>688</v>
      </c>
      <c r="J709" s="1" t="s">
        <v>61</v>
      </c>
      <c r="L709" s="1">
        <v>7.5</v>
      </c>
      <c r="M709" s="1">
        <v>7.75</v>
      </c>
      <c r="N709" s="1">
        <v>7.5</v>
      </c>
      <c r="O709" s="1">
        <v>7.25</v>
      </c>
      <c r="P709" s="1">
        <v>7.0</v>
      </c>
      <c r="Q709" s="1">
        <v>6.75</v>
      </c>
      <c r="R709" s="1">
        <f>IF(INDEX(M709:Q709,0,'Order_Form'!AE2)&gt;0,INDEX(M709:Q709,0,'Order_Form'!AE2),L709)</f>
        <v>7.75</v>
      </c>
      <c r="S709" s="1">
        <f>R709*H709</f>
        <v>0</v>
      </c>
    </row>
    <row r="710" spans="1:1025">
      <c r="A710" s="1" t="s">
        <v>169</v>
      </c>
      <c r="B710" s="1" t="s">
        <v>686</v>
      </c>
      <c r="C710" s="1" t="s">
        <v>174</v>
      </c>
      <c r="D710" s="1">
        <v>79.0</v>
      </c>
      <c r="E710" s="1" t="s">
        <v>1398</v>
      </c>
      <c r="F710" s="1">
        <v>16884</v>
      </c>
      <c r="G710" s="1">
        <v>5224</v>
      </c>
      <c r="H710" s="1">
        <f>SUM((SUM('Order_Form'!M131)*1))</f>
        <v>0</v>
      </c>
      <c r="I710" s="1" t="s">
        <v>688</v>
      </c>
      <c r="J710" s="1" t="s">
        <v>60</v>
      </c>
      <c r="L710" s="1">
        <v>7.5</v>
      </c>
      <c r="M710" s="1">
        <v>7.75</v>
      </c>
      <c r="N710" s="1">
        <v>7.5</v>
      </c>
      <c r="O710" s="1">
        <v>7.25</v>
      </c>
      <c r="P710" s="1">
        <v>7.0</v>
      </c>
      <c r="Q710" s="1">
        <v>6.75</v>
      </c>
      <c r="R710" s="1">
        <f>IF(INDEX(M710:Q710,0,'Order_Form'!AE2)&gt;0,INDEX(M710:Q710,0,'Order_Form'!AE2),L710)</f>
        <v>7.75</v>
      </c>
      <c r="S710" s="1">
        <f>R710*H710</f>
        <v>0</v>
      </c>
    </row>
    <row r="711" spans="1:1025">
      <c r="A711" s="1" t="s">
        <v>169</v>
      </c>
      <c r="B711" s="1" t="s">
        <v>686</v>
      </c>
      <c r="C711" s="1" t="s">
        <v>174</v>
      </c>
      <c r="D711" s="1">
        <v>0.0</v>
      </c>
      <c r="E711" s="1" t="s">
        <v>1399</v>
      </c>
      <c r="F711" s="1">
        <v>5224</v>
      </c>
      <c r="H711" s="1">
        <f>SUM((SUM('Order_Form'!J131)*1))</f>
        <v>0</v>
      </c>
      <c r="I711" s="1" t="s">
        <v>692</v>
      </c>
      <c r="L711" s="1">
        <v>7.5</v>
      </c>
      <c r="M711" s="1">
        <v>7.75</v>
      </c>
      <c r="N711" s="1">
        <v>7.5</v>
      </c>
      <c r="O711" s="1">
        <v>7.25</v>
      </c>
      <c r="P711" s="1">
        <v>7.0</v>
      </c>
      <c r="Q711" s="1">
        <v>6.75</v>
      </c>
      <c r="R711" s="1">
        <f>IF(INDEX(M711:Q711,0,'Order_Form'!AE2)&gt;0,INDEX(M711:Q711,0,'Order_Form'!AE2),L711)</f>
        <v>7.75</v>
      </c>
      <c r="S711" s="1">
        <f>R711*H711</f>
        <v>0</v>
      </c>
    </row>
    <row r="712" spans="1:1025">
      <c r="A712" s="1" t="s">
        <v>169</v>
      </c>
      <c r="B712" s="1" t="s">
        <v>686</v>
      </c>
      <c r="C712" s="1" t="s">
        <v>175</v>
      </c>
      <c r="D712" s="1">
        <v>320.0</v>
      </c>
      <c r="E712" s="1" t="s">
        <v>1400</v>
      </c>
      <c r="F712" s="1">
        <v>7860</v>
      </c>
      <c r="G712" s="1">
        <v>7858</v>
      </c>
      <c r="H712" s="1">
        <f>SUM((SUM('Order_Form'!O132)*1))</f>
        <v>0</v>
      </c>
      <c r="I712" s="1" t="s">
        <v>688</v>
      </c>
      <c r="J712" s="1" t="s">
        <v>62</v>
      </c>
      <c r="L712" s="1">
        <v>7.5</v>
      </c>
      <c r="M712" s="1">
        <v>7.75</v>
      </c>
      <c r="N712" s="1">
        <v>7.5</v>
      </c>
      <c r="O712" s="1">
        <v>7.25</v>
      </c>
      <c r="P712" s="1">
        <v>7.0</v>
      </c>
      <c r="Q712" s="1">
        <v>6.75</v>
      </c>
      <c r="R712" s="1">
        <f>IF(INDEX(M712:Q712,0,'Order_Form'!AE2)&gt;0,INDEX(M712:Q712,0,'Order_Form'!AE2),L712)</f>
        <v>7.75</v>
      </c>
      <c r="S712" s="1">
        <f>R712*H712</f>
        <v>0</v>
      </c>
    </row>
    <row r="713" spans="1:1025">
      <c r="A713" s="1" t="s">
        <v>169</v>
      </c>
      <c r="B713" s="1" t="s">
        <v>686</v>
      </c>
      <c r="C713" s="1" t="s">
        <v>175</v>
      </c>
      <c r="D713" s="1">
        <v>354.0</v>
      </c>
      <c r="E713" s="1" t="s">
        <v>1401</v>
      </c>
      <c r="F713" s="1">
        <v>7861</v>
      </c>
      <c r="G713" s="1">
        <v>7858</v>
      </c>
      <c r="H713" s="1">
        <f>SUM((SUM('Order_Form'!P132)*1))</f>
        <v>0</v>
      </c>
      <c r="I713" s="1" t="s">
        <v>688</v>
      </c>
      <c r="J713" s="1" t="s">
        <v>63</v>
      </c>
      <c r="L713" s="1">
        <v>7.5</v>
      </c>
      <c r="M713" s="1">
        <v>7.75</v>
      </c>
      <c r="N713" s="1">
        <v>7.5</v>
      </c>
      <c r="O713" s="1">
        <v>7.25</v>
      </c>
      <c r="P713" s="1">
        <v>7.0</v>
      </c>
      <c r="Q713" s="1">
        <v>6.75</v>
      </c>
      <c r="R713" s="1">
        <f>IF(INDEX(M713:Q713,0,'Order_Form'!AE2)&gt;0,INDEX(M713:Q713,0,'Order_Form'!AE2),L713)</f>
        <v>7.75</v>
      </c>
      <c r="S713" s="1">
        <f>R713*H713</f>
        <v>0</v>
      </c>
    </row>
    <row r="714" spans="1:1025">
      <c r="A714" s="1" t="s">
        <v>169</v>
      </c>
      <c r="B714" s="1" t="s">
        <v>686</v>
      </c>
      <c r="C714" s="1" t="s">
        <v>175</v>
      </c>
      <c r="D714" s="1">
        <v>1360.0</v>
      </c>
      <c r="E714" s="1" t="s">
        <v>1402</v>
      </c>
      <c r="F714" s="1">
        <v>7862</v>
      </c>
      <c r="G714" s="1">
        <v>7858</v>
      </c>
      <c r="H714" s="1">
        <f>SUM((SUM('Order_Form'!Q132)*1))</f>
        <v>0</v>
      </c>
      <c r="I714" s="1" t="s">
        <v>688</v>
      </c>
      <c r="J714" s="1" t="s">
        <v>64</v>
      </c>
      <c r="L714" s="1">
        <v>7.5</v>
      </c>
      <c r="M714" s="1">
        <v>7.75</v>
      </c>
      <c r="N714" s="1">
        <v>7.5</v>
      </c>
      <c r="O714" s="1">
        <v>7.25</v>
      </c>
      <c r="P714" s="1">
        <v>7.0</v>
      </c>
      <c r="Q714" s="1">
        <v>6.75</v>
      </c>
      <c r="R714" s="1">
        <f>IF(INDEX(M714:Q714,0,'Order_Form'!AE2)&gt;0,INDEX(M714:Q714,0,'Order_Form'!AE2),L714)</f>
        <v>7.75</v>
      </c>
      <c r="S714" s="1">
        <f>R714*H714</f>
        <v>0</v>
      </c>
    </row>
    <row r="715" spans="1:1025">
      <c r="A715" s="1" t="s">
        <v>169</v>
      </c>
      <c r="B715" s="1" t="s">
        <v>686</v>
      </c>
      <c r="C715" s="1" t="s">
        <v>175</v>
      </c>
      <c r="D715" s="1">
        <v>240.0</v>
      </c>
      <c r="E715" s="1" t="s">
        <v>1403</v>
      </c>
      <c r="F715" s="1">
        <v>7872</v>
      </c>
      <c r="G715" s="1">
        <v>7858</v>
      </c>
      <c r="H715" s="1">
        <f>SUM((SUM('Order_Form'!L132)*1))</f>
        <v>0</v>
      </c>
      <c r="I715" s="1" t="s">
        <v>688</v>
      </c>
      <c r="J715" s="1" t="s">
        <v>59</v>
      </c>
      <c r="L715" s="1">
        <v>7.5</v>
      </c>
      <c r="M715" s="1">
        <v>7.75</v>
      </c>
      <c r="N715" s="1">
        <v>7.5</v>
      </c>
      <c r="O715" s="1">
        <v>7.25</v>
      </c>
      <c r="P715" s="1">
        <v>7.0</v>
      </c>
      <c r="Q715" s="1">
        <v>6.75</v>
      </c>
      <c r="R715" s="1">
        <f>IF(INDEX(M715:Q715,0,'Order_Form'!AE2)&gt;0,INDEX(M715:Q715,0,'Order_Form'!AE2),L715)</f>
        <v>7.75</v>
      </c>
      <c r="S715" s="1">
        <f>R715*H715</f>
        <v>0</v>
      </c>
    </row>
    <row r="716" spans="1:1025">
      <c r="A716" s="1" t="s">
        <v>169</v>
      </c>
      <c r="B716" s="1" t="s">
        <v>686</v>
      </c>
      <c r="C716" s="1" t="s">
        <v>175</v>
      </c>
      <c r="D716" s="1">
        <v>0.0</v>
      </c>
      <c r="E716" s="1" t="s">
        <v>1404</v>
      </c>
      <c r="F716" s="1">
        <v>15070</v>
      </c>
      <c r="G716" s="1">
        <v>7858</v>
      </c>
      <c r="H716" s="1">
        <f>SUM((SUM('Order_Form'!K132)*1))</f>
        <v>0</v>
      </c>
      <c r="I716" s="1" t="s">
        <v>688</v>
      </c>
      <c r="J716" s="1" t="s">
        <v>58</v>
      </c>
      <c r="L716" s="1">
        <v>7.5</v>
      </c>
      <c r="M716" s="1">
        <v>7.75</v>
      </c>
      <c r="N716" s="1">
        <v>7.5</v>
      </c>
      <c r="O716" s="1">
        <v>7.25</v>
      </c>
      <c r="P716" s="1">
        <v>7.0</v>
      </c>
      <c r="Q716" s="1">
        <v>6.75</v>
      </c>
      <c r="R716" s="1">
        <f>IF(INDEX(M716:Q716,0,'Order_Form'!AE2)&gt;0,INDEX(M716:Q716,0,'Order_Form'!AE2),L716)</f>
        <v>7.75</v>
      </c>
      <c r="S716" s="1">
        <f>R716*H716</f>
        <v>0</v>
      </c>
    </row>
    <row r="717" spans="1:1025">
      <c r="A717" s="1" t="s">
        <v>169</v>
      </c>
      <c r="B717" s="1" t="s">
        <v>686</v>
      </c>
      <c r="C717" s="1" t="s">
        <v>175</v>
      </c>
      <c r="D717" s="1">
        <v>255.0</v>
      </c>
      <c r="E717" s="1" t="s">
        <v>1405</v>
      </c>
      <c r="F717" s="1">
        <v>16885</v>
      </c>
      <c r="G717" s="1">
        <v>7858</v>
      </c>
      <c r="H717" s="1">
        <f>SUM((SUM('Order_Form'!N132)*1))</f>
        <v>0</v>
      </c>
      <c r="I717" s="1" t="s">
        <v>688</v>
      </c>
      <c r="J717" s="1" t="s">
        <v>61</v>
      </c>
      <c r="L717" s="1">
        <v>7.5</v>
      </c>
      <c r="M717" s="1">
        <v>7.75</v>
      </c>
      <c r="N717" s="1">
        <v>7.5</v>
      </c>
      <c r="O717" s="1">
        <v>7.25</v>
      </c>
      <c r="P717" s="1">
        <v>7.0</v>
      </c>
      <c r="Q717" s="1">
        <v>6.75</v>
      </c>
      <c r="R717" s="1">
        <f>IF(INDEX(M717:Q717,0,'Order_Form'!AE2)&gt;0,INDEX(M717:Q717,0,'Order_Form'!AE2),L717)</f>
        <v>7.75</v>
      </c>
      <c r="S717" s="1">
        <f>R717*H717</f>
        <v>0</v>
      </c>
    </row>
    <row r="718" spans="1:1025">
      <c r="A718" s="1" t="s">
        <v>169</v>
      </c>
      <c r="B718" s="1" t="s">
        <v>686</v>
      </c>
      <c r="C718" s="1" t="s">
        <v>175</v>
      </c>
      <c r="D718" s="1">
        <v>138.0</v>
      </c>
      <c r="E718" s="1" t="s">
        <v>1406</v>
      </c>
      <c r="F718" s="1">
        <v>16886</v>
      </c>
      <c r="G718" s="1">
        <v>7858</v>
      </c>
      <c r="H718" s="1">
        <f>SUM((SUM('Order_Form'!M132)*1))</f>
        <v>0</v>
      </c>
      <c r="I718" s="1" t="s">
        <v>688</v>
      </c>
      <c r="J718" s="1" t="s">
        <v>60</v>
      </c>
      <c r="L718" s="1">
        <v>7.5</v>
      </c>
      <c r="M718" s="1">
        <v>7.75</v>
      </c>
      <c r="N718" s="1">
        <v>7.5</v>
      </c>
      <c r="O718" s="1">
        <v>7.25</v>
      </c>
      <c r="P718" s="1">
        <v>7.0</v>
      </c>
      <c r="Q718" s="1">
        <v>6.75</v>
      </c>
      <c r="R718" s="1">
        <f>IF(INDEX(M718:Q718,0,'Order_Form'!AE2)&gt;0,INDEX(M718:Q718,0,'Order_Form'!AE2),L718)</f>
        <v>7.75</v>
      </c>
      <c r="S718" s="1">
        <f>R718*H718</f>
        <v>0</v>
      </c>
    </row>
    <row r="719" spans="1:1025">
      <c r="A719" s="1" t="s">
        <v>169</v>
      </c>
      <c r="B719" s="1" t="s">
        <v>686</v>
      </c>
      <c r="C719" s="1" t="s">
        <v>175</v>
      </c>
      <c r="D719" s="1">
        <v>0.0</v>
      </c>
      <c r="E719" s="1" t="s">
        <v>1407</v>
      </c>
      <c r="F719" s="1">
        <v>7858</v>
      </c>
      <c r="H719" s="1">
        <f>SUM((SUM('Order_Form'!J132)*1))</f>
        <v>0</v>
      </c>
      <c r="I719" s="1" t="s">
        <v>692</v>
      </c>
      <c r="L719" s="1">
        <v>7.5</v>
      </c>
      <c r="M719" s="1">
        <v>7.75</v>
      </c>
      <c r="N719" s="1">
        <v>7.5</v>
      </c>
      <c r="O719" s="1">
        <v>7.25</v>
      </c>
      <c r="P719" s="1">
        <v>7.0</v>
      </c>
      <c r="Q719" s="1">
        <v>6.75</v>
      </c>
      <c r="R719" s="1">
        <f>IF(INDEX(M719:Q719,0,'Order_Form'!AE2)&gt;0,INDEX(M719:Q719,0,'Order_Form'!AE2),L719)</f>
        <v>7.75</v>
      </c>
      <c r="S719" s="1">
        <f>R719*H719</f>
        <v>0</v>
      </c>
    </row>
    <row r="720" spans="1:1025">
      <c r="A720" s="1" t="s">
        <v>169</v>
      </c>
      <c r="B720" s="1" t="s">
        <v>686</v>
      </c>
      <c r="C720" s="1" t="s">
        <v>176</v>
      </c>
      <c r="D720" s="1">
        <v>144.0</v>
      </c>
      <c r="E720" s="1" t="s">
        <v>1408</v>
      </c>
      <c r="F720" s="1">
        <v>14125</v>
      </c>
      <c r="G720" s="1">
        <v>14124</v>
      </c>
      <c r="H720" s="1">
        <f>SUM((SUM('Order_Form'!O133)*1))</f>
        <v>0</v>
      </c>
      <c r="I720" s="1" t="s">
        <v>688</v>
      </c>
      <c r="J720" s="1" t="s">
        <v>62</v>
      </c>
      <c r="L720" s="1">
        <v>7.5</v>
      </c>
      <c r="M720" s="1">
        <v>7.75</v>
      </c>
      <c r="N720" s="1">
        <v>7.5</v>
      </c>
      <c r="O720" s="1">
        <v>7.25</v>
      </c>
      <c r="P720" s="1">
        <v>7.0</v>
      </c>
      <c r="Q720" s="1">
        <v>6.75</v>
      </c>
      <c r="R720" s="1">
        <f>IF(INDEX(M720:Q720,0,'Order_Form'!AE2)&gt;0,INDEX(M720:Q720,0,'Order_Form'!AE2),L720)</f>
        <v>7.75</v>
      </c>
      <c r="S720" s="1">
        <f>R720*H720</f>
        <v>0</v>
      </c>
    </row>
    <row r="721" spans="1:1025">
      <c r="A721" s="1" t="s">
        <v>169</v>
      </c>
      <c r="B721" s="1" t="s">
        <v>686</v>
      </c>
      <c r="C721" s="1" t="s">
        <v>176</v>
      </c>
      <c r="D721" s="1">
        <v>559.0</v>
      </c>
      <c r="E721" s="1" t="s">
        <v>1409</v>
      </c>
      <c r="F721" s="1">
        <v>14126</v>
      </c>
      <c r="G721" s="1">
        <v>14124</v>
      </c>
      <c r="H721" s="1">
        <f>SUM((SUM('Order_Form'!P133)*1))</f>
        <v>0</v>
      </c>
      <c r="I721" s="1" t="s">
        <v>688</v>
      </c>
      <c r="J721" s="1" t="s">
        <v>63</v>
      </c>
      <c r="L721" s="1">
        <v>7.5</v>
      </c>
      <c r="M721" s="1">
        <v>7.75</v>
      </c>
      <c r="N721" s="1">
        <v>7.5</v>
      </c>
      <c r="O721" s="1">
        <v>7.25</v>
      </c>
      <c r="P721" s="1">
        <v>7.0</v>
      </c>
      <c r="Q721" s="1">
        <v>6.75</v>
      </c>
      <c r="R721" s="1">
        <f>IF(INDEX(M721:Q721,0,'Order_Form'!AE2)&gt;0,INDEX(M721:Q721,0,'Order_Form'!AE2),L721)</f>
        <v>7.75</v>
      </c>
      <c r="S721" s="1">
        <f>R721*H721</f>
        <v>0</v>
      </c>
    </row>
    <row r="722" spans="1:1025">
      <c r="A722" s="1" t="s">
        <v>169</v>
      </c>
      <c r="B722" s="1" t="s">
        <v>686</v>
      </c>
      <c r="C722" s="1" t="s">
        <v>176</v>
      </c>
      <c r="D722" s="1">
        <v>1552.0</v>
      </c>
      <c r="E722" s="1" t="s">
        <v>1410</v>
      </c>
      <c r="F722" s="1">
        <v>14127</v>
      </c>
      <c r="G722" s="1">
        <v>14124</v>
      </c>
      <c r="H722" s="1">
        <f>SUM((SUM('Order_Form'!Q133)*1))</f>
        <v>0</v>
      </c>
      <c r="I722" s="1" t="s">
        <v>688</v>
      </c>
      <c r="J722" s="1" t="s">
        <v>64</v>
      </c>
      <c r="L722" s="1">
        <v>7.5</v>
      </c>
      <c r="M722" s="1">
        <v>7.75</v>
      </c>
      <c r="N722" s="1">
        <v>7.5</v>
      </c>
      <c r="O722" s="1">
        <v>7.25</v>
      </c>
      <c r="P722" s="1">
        <v>7.0</v>
      </c>
      <c r="Q722" s="1">
        <v>6.75</v>
      </c>
      <c r="R722" s="1">
        <f>IF(INDEX(M722:Q722,0,'Order_Form'!AE2)&gt;0,INDEX(M722:Q722,0,'Order_Form'!AE2),L722)</f>
        <v>7.75</v>
      </c>
      <c r="S722" s="1">
        <f>R722*H722</f>
        <v>0</v>
      </c>
    </row>
    <row r="723" spans="1:1025">
      <c r="A723" s="1" t="s">
        <v>169</v>
      </c>
      <c r="B723" s="1" t="s">
        <v>686</v>
      </c>
      <c r="C723" s="1" t="s">
        <v>176</v>
      </c>
      <c r="D723" s="1">
        <v>0.0</v>
      </c>
      <c r="E723" s="1" t="s">
        <v>1411</v>
      </c>
      <c r="F723" s="1">
        <v>14124</v>
      </c>
      <c r="H723" s="1">
        <f>SUM((SUM('Order_Form'!J133)*1))</f>
        <v>0</v>
      </c>
      <c r="I723" s="1" t="s">
        <v>692</v>
      </c>
      <c r="L723" s="1">
        <v>7.5</v>
      </c>
      <c r="M723" s="1">
        <v>7.75</v>
      </c>
      <c r="N723" s="1">
        <v>7.5</v>
      </c>
      <c r="O723" s="1">
        <v>7.25</v>
      </c>
      <c r="P723" s="1">
        <v>7.0</v>
      </c>
      <c r="Q723" s="1">
        <v>6.75</v>
      </c>
      <c r="R723" s="1">
        <f>IF(INDEX(M723:Q723,0,'Order_Form'!AE2)&gt;0,INDEX(M723:Q723,0,'Order_Form'!AE2),L723)</f>
        <v>7.75</v>
      </c>
      <c r="S723" s="1">
        <f>R723*H723</f>
        <v>0</v>
      </c>
    </row>
    <row r="724" spans="1:1025">
      <c r="A724" s="1" t="s">
        <v>169</v>
      </c>
      <c r="B724" s="1" t="s">
        <v>686</v>
      </c>
      <c r="C724" s="1" t="s">
        <v>177</v>
      </c>
      <c r="D724" s="1">
        <v>510.0</v>
      </c>
      <c r="E724" s="1" t="s">
        <v>1412</v>
      </c>
      <c r="F724" s="1">
        <v>5238</v>
      </c>
      <c r="G724" s="1">
        <v>5237</v>
      </c>
      <c r="H724" s="1">
        <f>SUM((SUM('Order_Form'!O134)*1))</f>
        <v>0</v>
      </c>
      <c r="I724" s="1" t="s">
        <v>688</v>
      </c>
      <c r="J724" s="1" t="s">
        <v>62</v>
      </c>
      <c r="L724" s="1">
        <v>7.5</v>
      </c>
      <c r="M724" s="1">
        <v>7.75</v>
      </c>
      <c r="N724" s="1">
        <v>7.5</v>
      </c>
      <c r="O724" s="1">
        <v>7.25</v>
      </c>
      <c r="P724" s="1">
        <v>7.0</v>
      </c>
      <c r="Q724" s="1">
        <v>6.75</v>
      </c>
      <c r="R724" s="1">
        <f>IF(INDEX(M724:Q724,0,'Order_Form'!AE2)&gt;0,INDEX(M724:Q724,0,'Order_Form'!AE2),L724)</f>
        <v>7.75</v>
      </c>
      <c r="S724" s="1">
        <f>R724*H724</f>
        <v>0</v>
      </c>
    </row>
    <row r="725" spans="1:1025">
      <c r="A725" s="1" t="s">
        <v>169</v>
      </c>
      <c r="B725" s="1" t="s">
        <v>686</v>
      </c>
      <c r="C725" s="1" t="s">
        <v>177</v>
      </c>
      <c r="D725" s="1">
        <v>638.0</v>
      </c>
      <c r="E725" s="1" t="s">
        <v>1413</v>
      </c>
      <c r="F725" s="1">
        <v>5239</v>
      </c>
      <c r="G725" s="1">
        <v>5237</v>
      </c>
      <c r="H725" s="1">
        <f>SUM((SUM('Order_Form'!P134)*1))</f>
        <v>0</v>
      </c>
      <c r="I725" s="1" t="s">
        <v>688</v>
      </c>
      <c r="J725" s="1" t="s">
        <v>63</v>
      </c>
      <c r="L725" s="1">
        <v>7.5</v>
      </c>
      <c r="M725" s="1">
        <v>7.75</v>
      </c>
      <c r="N725" s="1">
        <v>7.5</v>
      </c>
      <c r="O725" s="1">
        <v>7.25</v>
      </c>
      <c r="P725" s="1">
        <v>7.0</v>
      </c>
      <c r="Q725" s="1">
        <v>6.75</v>
      </c>
      <c r="R725" s="1">
        <f>IF(INDEX(M725:Q725,0,'Order_Form'!AE2)&gt;0,INDEX(M725:Q725,0,'Order_Form'!AE2),L725)</f>
        <v>7.75</v>
      </c>
      <c r="S725" s="1">
        <f>R725*H725</f>
        <v>0</v>
      </c>
    </row>
    <row r="726" spans="1:1025">
      <c r="A726" s="1" t="s">
        <v>169</v>
      </c>
      <c r="B726" s="1" t="s">
        <v>686</v>
      </c>
      <c r="C726" s="1" t="s">
        <v>177</v>
      </c>
      <c r="D726" s="1">
        <v>1095.0</v>
      </c>
      <c r="E726" s="1" t="s">
        <v>1414</v>
      </c>
      <c r="F726" s="1">
        <v>5240</v>
      </c>
      <c r="G726" s="1">
        <v>5237</v>
      </c>
      <c r="H726" s="1">
        <f>SUM((SUM('Order_Form'!Q134)*1))</f>
        <v>0</v>
      </c>
      <c r="I726" s="1" t="s">
        <v>688</v>
      </c>
      <c r="J726" s="1" t="s">
        <v>64</v>
      </c>
      <c r="L726" s="1">
        <v>7.5</v>
      </c>
      <c r="M726" s="1">
        <v>7.75</v>
      </c>
      <c r="N726" s="1">
        <v>7.5</v>
      </c>
      <c r="O726" s="1">
        <v>7.25</v>
      </c>
      <c r="P726" s="1">
        <v>7.0</v>
      </c>
      <c r="Q726" s="1">
        <v>6.75</v>
      </c>
      <c r="R726" s="1">
        <f>IF(INDEX(M726:Q726,0,'Order_Form'!AE2)&gt;0,INDEX(M726:Q726,0,'Order_Form'!AE2),L726)</f>
        <v>7.75</v>
      </c>
      <c r="S726" s="1">
        <f>R726*H726</f>
        <v>0</v>
      </c>
    </row>
    <row r="727" spans="1:1025">
      <c r="A727" s="1" t="s">
        <v>169</v>
      </c>
      <c r="B727" s="1" t="s">
        <v>686</v>
      </c>
      <c r="C727" s="1" t="s">
        <v>177</v>
      </c>
      <c r="D727" s="1">
        <v>0.0</v>
      </c>
      <c r="E727" s="1" t="s">
        <v>1415</v>
      </c>
      <c r="F727" s="1">
        <v>15034</v>
      </c>
      <c r="G727" s="1">
        <v>5237</v>
      </c>
      <c r="H727" s="1">
        <f>SUM((SUM('Order_Form'!L134)*1))</f>
        <v>0</v>
      </c>
      <c r="I727" s="1" t="s">
        <v>688</v>
      </c>
      <c r="J727" s="1" t="s">
        <v>59</v>
      </c>
      <c r="L727" s="1">
        <v>7.5</v>
      </c>
      <c r="M727" s="1">
        <v>7.75</v>
      </c>
      <c r="N727" s="1">
        <v>7.5</v>
      </c>
      <c r="O727" s="1">
        <v>7.25</v>
      </c>
      <c r="P727" s="1">
        <v>7.0</v>
      </c>
      <c r="Q727" s="1">
        <v>6.75</v>
      </c>
      <c r="R727" s="1">
        <f>IF(INDEX(M727:Q727,0,'Order_Form'!AE2)&gt;0,INDEX(M727:Q727,0,'Order_Form'!AE2),L727)</f>
        <v>7.75</v>
      </c>
      <c r="S727" s="1">
        <f>R727*H727</f>
        <v>0</v>
      </c>
    </row>
    <row r="728" spans="1:1025">
      <c r="A728" s="1" t="s">
        <v>169</v>
      </c>
      <c r="B728" s="1" t="s">
        <v>686</v>
      </c>
      <c r="C728" s="1" t="s">
        <v>177</v>
      </c>
      <c r="D728" s="1">
        <v>87.0</v>
      </c>
      <c r="E728" s="1" t="s">
        <v>1416</v>
      </c>
      <c r="F728" s="1">
        <v>16699</v>
      </c>
      <c r="G728" s="1">
        <v>5237</v>
      </c>
      <c r="H728" s="1">
        <f>SUM((SUM('Order_Form'!N134)*1))</f>
        <v>0</v>
      </c>
      <c r="I728" s="1" t="s">
        <v>688</v>
      </c>
      <c r="J728" s="1" t="s">
        <v>61</v>
      </c>
      <c r="L728" s="1">
        <v>7.5</v>
      </c>
      <c r="M728" s="1">
        <v>7.75</v>
      </c>
      <c r="N728" s="1">
        <v>7.5</v>
      </c>
      <c r="O728" s="1">
        <v>7.25</v>
      </c>
      <c r="P728" s="1">
        <v>7.0</v>
      </c>
      <c r="Q728" s="1">
        <v>6.75</v>
      </c>
      <c r="R728" s="1">
        <f>IF(INDEX(M728:Q728,0,'Order_Form'!AE2)&gt;0,INDEX(M728:Q728,0,'Order_Form'!AE2),L728)</f>
        <v>7.75</v>
      </c>
      <c r="S728" s="1">
        <f>R728*H728</f>
        <v>0</v>
      </c>
    </row>
    <row r="729" spans="1:1025">
      <c r="A729" s="1" t="s">
        <v>169</v>
      </c>
      <c r="B729" s="1" t="s">
        <v>686</v>
      </c>
      <c r="C729" s="1" t="s">
        <v>177</v>
      </c>
      <c r="D729" s="1">
        <v>0.0</v>
      </c>
      <c r="E729" s="1" t="s">
        <v>1417</v>
      </c>
      <c r="F729" s="1">
        <v>16700</v>
      </c>
      <c r="G729" s="1">
        <v>5237</v>
      </c>
      <c r="H729" s="1">
        <f>SUM((SUM('Order_Form'!M134)*1))</f>
        <v>0</v>
      </c>
      <c r="I729" s="1" t="s">
        <v>688</v>
      </c>
      <c r="J729" s="1" t="s">
        <v>60</v>
      </c>
      <c r="L729" s="1">
        <v>7.5</v>
      </c>
      <c r="M729" s="1">
        <v>7.75</v>
      </c>
      <c r="N729" s="1">
        <v>7.5</v>
      </c>
      <c r="O729" s="1">
        <v>7.25</v>
      </c>
      <c r="P729" s="1">
        <v>7.0</v>
      </c>
      <c r="Q729" s="1">
        <v>6.75</v>
      </c>
      <c r="R729" s="1">
        <f>IF(INDEX(M729:Q729,0,'Order_Form'!AE2)&gt;0,INDEX(M729:Q729,0,'Order_Form'!AE2),L729)</f>
        <v>7.75</v>
      </c>
      <c r="S729" s="1">
        <f>R729*H729</f>
        <v>0</v>
      </c>
    </row>
    <row r="730" spans="1:1025">
      <c r="A730" s="1" t="s">
        <v>169</v>
      </c>
      <c r="B730" s="1" t="s">
        <v>686</v>
      </c>
      <c r="C730" s="1" t="s">
        <v>177</v>
      </c>
      <c r="D730" s="1">
        <v>0.0</v>
      </c>
      <c r="E730" s="1" t="s">
        <v>1418</v>
      </c>
      <c r="F730" s="1">
        <v>5237</v>
      </c>
      <c r="H730" s="1">
        <f>SUM((SUM('Order_Form'!J134)*1))</f>
        <v>0</v>
      </c>
      <c r="I730" s="1" t="s">
        <v>692</v>
      </c>
      <c r="L730" s="1">
        <v>7.5</v>
      </c>
      <c r="M730" s="1">
        <v>7.75</v>
      </c>
      <c r="N730" s="1">
        <v>7.5</v>
      </c>
      <c r="O730" s="1">
        <v>7.25</v>
      </c>
      <c r="P730" s="1">
        <v>7.0</v>
      </c>
      <c r="Q730" s="1">
        <v>6.75</v>
      </c>
      <c r="R730" s="1">
        <f>IF(INDEX(M730:Q730,0,'Order_Form'!AE2)&gt;0,INDEX(M730:Q730,0,'Order_Form'!AE2),L730)</f>
        <v>7.75</v>
      </c>
      <c r="S730" s="1">
        <f>R730*H730</f>
        <v>0</v>
      </c>
    </row>
    <row r="731" spans="1:1025">
      <c r="A731" s="1" t="s">
        <v>169</v>
      </c>
      <c r="B731" s="1" t="s">
        <v>686</v>
      </c>
      <c r="C731" s="1" t="s">
        <v>178</v>
      </c>
      <c r="D731" s="1">
        <v>352.0</v>
      </c>
      <c r="E731" s="1" t="s">
        <v>1419</v>
      </c>
      <c r="F731" s="1">
        <v>14455</v>
      </c>
      <c r="G731" s="1">
        <v>14454</v>
      </c>
      <c r="H731" s="1">
        <f>SUM((SUM('Order_Form'!O135)*1))</f>
        <v>0</v>
      </c>
      <c r="I731" s="1" t="s">
        <v>688</v>
      </c>
      <c r="J731" s="1" t="s">
        <v>62</v>
      </c>
      <c r="L731" s="1">
        <v>7.5</v>
      </c>
      <c r="M731" s="1">
        <v>7.75</v>
      </c>
      <c r="N731" s="1">
        <v>7.5</v>
      </c>
      <c r="O731" s="1">
        <v>7.25</v>
      </c>
      <c r="P731" s="1">
        <v>7.0</v>
      </c>
      <c r="Q731" s="1">
        <v>6.75</v>
      </c>
      <c r="R731" s="1">
        <f>IF(INDEX(M731:Q731,0,'Order_Form'!AE2)&gt;0,INDEX(M731:Q731,0,'Order_Form'!AE2),L731)</f>
        <v>7.75</v>
      </c>
      <c r="S731" s="1">
        <f>R731*H731</f>
        <v>0</v>
      </c>
    </row>
    <row r="732" spans="1:1025">
      <c r="A732" s="1" t="s">
        <v>169</v>
      </c>
      <c r="B732" s="1" t="s">
        <v>686</v>
      </c>
      <c r="C732" s="1" t="s">
        <v>178</v>
      </c>
      <c r="D732" s="1">
        <v>576.0</v>
      </c>
      <c r="E732" s="1" t="s">
        <v>1420</v>
      </c>
      <c r="F732" s="1">
        <v>14456</v>
      </c>
      <c r="G732" s="1">
        <v>14454</v>
      </c>
      <c r="H732" s="1">
        <f>SUM((SUM('Order_Form'!P135)*1))</f>
        <v>0</v>
      </c>
      <c r="I732" s="1" t="s">
        <v>688</v>
      </c>
      <c r="J732" s="1" t="s">
        <v>63</v>
      </c>
      <c r="L732" s="1">
        <v>7.5</v>
      </c>
      <c r="M732" s="1">
        <v>7.75</v>
      </c>
      <c r="N732" s="1">
        <v>7.5</v>
      </c>
      <c r="O732" s="1">
        <v>7.25</v>
      </c>
      <c r="P732" s="1">
        <v>7.0</v>
      </c>
      <c r="Q732" s="1">
        <v>6.75</v>
      </c>
      <c r="R732" s="1">
        <f>IF(INDEX(M732:Q732,0,'Order_Form'!AE2)&gt;0,INDEX(M732:Q732,0,'Order_Form'!AE2),L732)</f>
        <v>7.75</v>
      </c>
      <c r="S732" s="1">
        <f>R732*H732</f>
        <v>0</v>
      </c>
    </row>
    <row r="733" spans="1:1025">
      <c r="A733" s="1" t="s">
        <v>169</v>
      </c>
      <c r="B733" s="1" t="s">
        <v>686</v>
      </c>
      <c r="C733" s="1" t="s">
        <v>178</v>
      </c>
      <c r="D733" s="1">
        <v>234.0</v>
      </c>
      <c r="E733" s="1" t="s">
        <v>1421</v>
      </c>
      <c r="F733" s="1">
        <v>14457</v>
      </c>
      <c r="G733" s="1">
        <v>14454</v>
      </c>
      <c r="H733" s="1">
        <f>SUM((SUM('Order_Form'!Q135)*1))</f>
        <v>0</v>
      </c>
      <c r="I733" s="1" t="s">
        <v>688</v>
      </c>
      <c r="J733" s="1" t="s">
        <v>64</v>
      </c>
      <c r="L733" s="1">
        <v>7.5</v>
      </c>
      <c r="M733" s="1">
        <v>7.75</v>
      </c>
      <c r="N733" s="1">
        <v>7.5</v>
      </c>
      <c r="O733" s="1">
        <v>7.25</v>
      </c>
      <c r="P733" s="1">
        <v>7.0</v>
      </c>
      <c r="Q733" s="1">
        <v>6.75</v>
      </c>
      <c r="R733" s="1">
        <f>IF(INDEX(M733:Q733,0,'Order_Form'!AE2)&gt;0,INDEX(M733:Q733,0,'Order_Form'!AE2),L733)</f>
        <v>7.75</v>
      </c>
      <c r="S733" s="1">
        <f>R733*H733</f>
        <v>0</v>
      </c>
    </row>
    <row r="734" spans="1:1025">
      <c r="A734" s="1" t="s">
        <v>169</v>
      </c>
      <c r="B734" s="1" t="s">
        <v>686</v>
      </c>
      <c r="C734" s="1" t="s">
        <v>178</v>
      </c>
      <c r="D734" s="1">
        <v>7.0</v>
      </c>
      <c r="E734" s="1" t="s">
        <v>1422</v>
      </c>
      <c r="F734" s="1">
        <v>16887</v>
      </c>
      <c r="G734" s="1">
        <v>14454</v>
      </c>
      <c r="H734" s="1">
        <f>SUM((SUM('Order_Form'!N135)*1))</f>
        <v>0</v>
      </c>
      <c r="I734" s="1" t="s">
        <v>688</v>
      </c>
      <c r="J734" s="1" t="s">
        <v>61</v>
      </c>
      <c r="L734" s="1">
        <v>7.5</v>
      </c>
      <c r="M734" s="1">
        <v>7.75</v>
      </c>
      <c r="N734" s="1">
        <v>7.5</v>
      </c>
      <c r="O734" s="1">
        <v>7.25</v>
      </c>
      <c r="P734" s="1">
        <v>7.0</v>
      </c>
      <c r="Q734" s="1">
        <v>6.75</v>
      </c>
      <c r="R734" s="1">
        <f>IF(INDEX(M734:Q734,0,'Order_Form'!AE2)&gt;0,INDEX(M734:Q734,0,'Order_Form'!AE2),L734)</f>
        <v>7.75</v>
      </c>
      <c r="S734" s="1">
        <f>R734*H734</f>
        <v>0</v>
      </c>
    </row>
    <row r="735" spans="1:1025">
      <c r="A735" s="1" t="s">
        <v>169</v>
      </c>
      <c r="B735" s="1" t="s">
        <v>686</v>
      </c>
      <c r="C735" s="1" t="s">
        <v>178</v>
      </c>
      <c r="D735" s="1">
        <v>0.0</v>
      </c>
      <c r="E735" s="1" t="s">
        <v>1423</v>
      </c>
      <c r="F735" s="1">
        <v>16888</v>
      </c>
      <c r="G735" s="1">
        <v>14454</v>
      </c>
      <c r="H735" s="1">
        <f>SUM((SUM('Order_Form'!M135)*1))</f>
        <v>0</v>
      </c>
      <c r="I735" s="1" t="s">
        <v>688</v>
      </c>
      <c r="J735" s="1" t="s">
        <v>60</v>
      </c>
      <c r="L735" s="1">
        <v>7.5</v>
      </c>
      <c r="M735" s="1">
        <v>7.75</v>
      </c>
      <c r="N735" s="1">
        <v>7.5</v>
      </c>
      <c r="O735" s="1">
        <v>7.25</v>
      </c>
      <c r="P735" s="1">
        <v>7.0</v>
      </c>
      <c r="Q735" s="1">
        <v>6.75</v>
      </c>
      <c r="R735" s="1">
        <f>IF(INDEX(M735:Q735,0,'Order_Form'!AE2)&gt;0,INDEX(M735:Q735,0,'Order_Form'!AE2),L735)</f>
        <v>7.75</v>
      </c>
      <c r="S735" s="1">
        <f>R735*H735</f>
        <v>0</v>
      </c>
    </row>
    <row r="736" spans="1:1025">
      <c r="A736" s="1" t="s">
        <v>169</v>
      </c>
      <c r="B736" s="1" t="s">
        <v>686</v>
      </c>
      <c r="C736" s="1" t="s">
        <v>178</v>
      </c>
      <c r="D736" s="1">
        <v>0.0</v>
      </c>
      <c r="E736" s="1" t="s">
        <v>1424</v>
      </c>
      <c r="F736" s="1">
        <v>14454</v>
      </c>
      <c r="H736" s="1">
        <f>SUM((SUM('Order_Form'!J135)*1))</f>
        <v>0</v>
      </c>
      <c r="I736" s="1" t="s">
        <v>692</v>
      </c>
      <c r="L736" s="1">
        <v>7.5</v>
      </c>
      <c r="M736" s="1">
        <v>7.75</v>
      </c>
      <c r="N736" s="1">
        <v>7.5</v>
      </c>
      <c r="O736" s="1">
        <v>7.25</v>
      </c>
      <c r="P736" s="1">
        <v>7.0</v>
      </c>
      <c r="Q736" s="1">
        <v>6.75</v>
      </c>
      <c r="R736" s="1">
        <f>IF(INDEX(M736:Q736,0,'Order_Form'!AE2)&gt;0,INDEX(M736:Q736,0,'Order_Form'!AE2),L736)</f>
        <v>7.75</v>
      </c>
      <c r="S736" s="1">
        <f>R736*H736</f>
        <v>0</v>
      </c>
    </row>
    <row r="737" spans="1:1025">
      <c r="A737" s="1" t="s">
        <v>169</v>
      </c>
      <c r="B737" s="1" t="s">
        <v>998</v>
      </c>
      <c r="C737" s="1" t="s">
        <v>179</v>
      </c>
      <c r="D737" s="1">
        <v>279.0</v>
      </c>
      <c r="E737" s="1" t="s">
        <v>1425</v>
      </c>
      <c r="F737" s="1">
        <v>7819</v>
      </c>
      <c r="G737" s="1">
        <v>7816</v>
      </c>
      <c r="H737" s="1">
        <f>SUM((SUM('Order_Form'!O137)*1))</f>
        <v>0</v>
      </c>
      <c r="I737" s="1" t="s">
        <v>688</v>
      </c>
      <c r="J737" s="1" t="s">
        <v>62</v>
      </c>
      <c r="L737" s="1">
        <v>7.5</v>
      </c>
      <c r="M737" s="1">
        <v>7.75</v>
      </c>
      <c r="N737" s="1">
        <v>7.5</v>
      </c>
      <c r="O737" s="1">
        <v>7.25</v>
      </c>
      <c r="P737" s="1">
        <v>7.0</v>
      </c>
      <c r="Q737" s="1">
        <v>6.75</v>
      </c>
      <c r="R737" s="1">
        <f>IF(INDEX(M737:Q737,0,'Order_Form'!AE2)&gt;0,INDEX(M737:Q737,0,'Order_Form'!AE2),L737)</f>
        <v>7.75</v>
      </c>
      <c r="S737" s="1">
        <f>R737*H737</f>
        <v>0</v>
      </c>
    </row>
    <row r="738" spans="1:1025">
      <c r="A738" s="1" t="s">
        <v>169</v>
      </c>
      <c r="B738" s="1" t="s">
        <v>998</v>
      </c>
      <c r="C738" s="1" t="s">
        <v>179</v>
      </c>
      <c r="D738" s="1">
        <v>146.0</v>
      </c>
      <c r="E738" s="1" t="s">
        <v>1426</v>
      </c>
      <c r="F738" s="1">
        <v>7820</v>
      </c>
      <c r="G738" s="1">
        <v>7816</v>
      </c>
      <c r="H738" s="1">
        <f>SUM((SUM('Order_Form'!P137)*1))</f>
        <v>0</v>
      </c>
      <c r="I738" s="1" t="s">
        <v>688</v>
      </c>
      <c r="J738" s="1" t="s">
        <v>110</v>
      </c>
      <c r="L738" s="1">
        <v>7.5</v>
      </c>
      <c r="M738" s="1">
        <v>7.75</v>
      </c>
      <c r="N738" s="1">
        <v>7.5</v>
      </c>
      <c r="O738" s="1">
        <v>7.25</v>
      </c>
      <c r="P738" s="1">
        <v>7.0</v>
      </c>
      <c r="Q738" s="1">
        <v>6.75</v>
      </c>
      <c r="R738" s="1">
        <f>IF(INDEX(M738:Q738,0,'Order_Form'!AE2)&gt;0,INDEX(M738:Q738,0,'Order_Form'!AE2),L738)</f>
        <v>7.75</v>
      </c>
      <c r="S738" s="1">
        <f>R738*H738</f>
        <v>0</v>
      </c>
    </row>
    <row r="739" spans="1:1025">
      <c r="A739" s="1" t="s">
        <v>169</v>
      </c>
      <c r="B739" s="1" t="s">
        <v>998</v>
      </c>
      <c r="C739" s="1" t="s">
        <v>179</v>
      </c>
      <c r="D739" s="1">
        <v>323.0</v>
      </c>
      <c r="E739" s="1" t="s">
        <v>1427</v>
      </c>
      <c r="F739" s="1">
        <v>7821</v>
      </c>
      <c r="G739" s="1">
        <v>7816</v>
      </c>
      <c r="H739" s="1">
        <f>SUM((SUM('Order_Form'!Q137)*1))</f>
        <v>0</v>
      </c>
      <c r="I739" s="1" t="s">
        <v>688</v>
      </c>
      <c r="J739" s="1" t="s">
        <v>111</v>
      </c>
      <c r="L739" s="1">
        <v>7.5</v>
      </c>
      <c r="M739" s="1">
        <v>7.75</v>
      </c>
      <c r="N739" s="1">
        <v>7.5</v>
      </c>
      <c r="O739" s="1">
        <v>7.25</v>
      </c>
      <c r="P739" s="1">
        <v>7.0</v>
      </c>
      <c r="Q739" s="1">
        <v>6.75</v>
      </c>
      <c r="R739" s="1">
        <f>IF(INDEX(M739:Q739,0,'Order_Form'!AE2)&gt;0,INDEX(M739:Q739,0,'Order_Form'!AE2),L739)</f>
        <v>7.75</v>
      </c>
      <c r="S739" s="1">
        <f>R739*H739</f>
        <v>0</v>
      </c>
    </row>
    <row r="740" spans="1:1025">
      <c r="A740" s="1" t="s">
        <v>169</v>
      </c>
      <c r="B740" s="1" t="s">
        <v>998</v>
      </c>
      <c r="C740" s="1" t="s">
        <v>179</v>
      </c>
      <c r="D740" s="1">
        <v>307.0</v>
      </c>
      <c r="E740" s="1" t="s">
        <v>1428</v>
      </c>
      <c r="F740" s="1">
        <v>7822</v>
      </c>
      <c r="G740" s="1">
        <v>7816</v>
      </c>
      <c r="H740" s="1">
        <f>SUM((SUM('Order_Form'!R137)*1))</f>
        <v>0</v>
      </c>
      <c r="I740" s="1" t="s">
        <v>688</v>
      </c>
      <c r="J740" s="1" t="s">
        <v>112</v>
      </c>
      <c r="L740" s="1">
        <v>7.5</v>
      </c>
      <c r="M740" s="1">
        <v>7.75</v>
      </c>
      <c r="N740" s="1">
        <v>7.5</v>
      </c>
      <c r="O740" s="1">
        <v>7.25</v>
      </c>
      <c r="P740" s="1">
        <v>7.0</v>
      </c>
      <c r="Q740" s="1">
        <v>6.75</v>
      </c>
      <c r="R740" s="1">
        <f>IF(INDEX(M740:Q740,0,'Order_Form'!AE2)&gt;0,INDEX(M740:Q740,0,'Order_Form'!AE2),L740)</f>
        <v>7.75</v>
      </c>
      <c r="S740" s="1">
        <f>R740*H740</f>
        <v>0</v>
      </c>
    </row>
    <row r="741" spans="1:1025">
      <c r="A741" s="1" t="s">
        <v>169</v>
      </c>
      <c r="B741" s="1" t="s">
        <v>998</v>
      </c>
      <c r="C741" s="1" t="s">
        <v>179</v>
      </c>
      <c r="D741" s="1">
        <v>0.0</v>
      </c>
      <c r="E741" s="1" t="s">
        <v>1429</v>
      </c>
      <c r="F741" s="1">
        <v>16111</v>
      </c>
      <c r="G741" s="1">
        <v>7816</v>
      </c>
      <c r="H741" s="1">
        <f>SUM((SUM('Order_Form'!K137)*1))</f>
        <v>0</v>
      </c>
      <c r="I741" s="1" t="s">
        <v>688</v>
      </c>
      <c r="J741" s="1" t="s">
        <v>58</v>
      </c>
      <c r="L741" s="1">
        <v>7.5</v>
      </c>
      <c r="M741" s="1">
        <v>7.75</v>
      </c>
      <c r="N741" s="1">
        <v>7.5</v>
      </c>
      <c r="O741" s="1">
        <v>7.25</v>
      </c>
      <c r="P741" s="1">
        <v>7.0</v>
      </c>
      <c r="Q741" s="1">
        <v>6.75</v>
      </c>
      <c r="R741" s="1">
        <f>IF(INDEX(M741:Q741,0,'Order_Form'!AE2)&gt;0,INDEX(M741:Q741,0,'Order_Form'!AE2),L741)</f>
        <v>7.75</v>
      </c>
      <c r="S741" s="1">
        <f>R741*H741</f>
        <v>0</v>
      </c>
    </row>
    <row r="742" spans="1:1025">
      <c r="A742" s="1" t="s">
        <v>169</v>
      </c>
      <c r="B742" s="1" t="s">
        <v>998</v>
      </c>
      <c r="C742" s="1" t="s">
        <v>179</v>
      </c>
      <c r="D742" s="1">
        <v>293.0</v>
      </c>
      <c r="E742" s="1" t="s">
        <v>1430</v>
      </c>
      <c r="F742" s="1">
        <v>16923</v>
      </c>
      <c r="G742" s="1">
        <v>7816</v>
      </c>
      <c r="H742" s="1">
        <f>SUM((SUM('Order_Form'!N137)*1))</f>
        <v>0</v>
      </c>
      <c r="I742" s="1" t="s">
        <v>688</v>
      </c>
      <c r="J742" s="1" t="s">
        <v>61</v>
      </c>
      <c r="L742" s="1">
        <v>7.5</v>
      </c>
      <c r="M742" s="1">
        <v>7.75</v>
      </c>
      <c r="N742" s="1">
        <v>7.5</v>
      </c>
      <c r="O742" s="1">
        <v>7.25</v>
      </c>
      <c r="P742" s="1">
        <v>7.0</v>
      </c>
      <c r="Q742" s="1">
        <v>6.75</v>
      </c>
      <c r="R742" s="1">
        <f>IF(INDEX(M742:Q742,0,'Order_Form'!AE2)&gt;0,INDEX(M742:Q742,0,'Order_Form'!AE2),L742)</f>
        <v>7.75</v>
      </c>
      <c r="S742" s="1">
        <f>R742*H742</f>
        <v>0</v>
      </c>
    </row>
    <row r="743" spans="1:1025">
      <c r="A743" s="1" t="s">
        <v>169</v>
      </c>
      <c r="B743" s="1" t="s">
        <v>998</v>
      </c>
      <c r="C743" s="1" t="s">
        <v>179</v>
      </c>
      <c r="D743" s="1">
        <v>313.0</v>
      </c>
      <c r="E743" s="1" t="s">
        <v>1431</v>
      </c>
      <c r="F743" s="1">
        <v>16924</v>
      </c>
      <c r="G743" s="1">
        <v>7816</v>
      </c>
      <c r="H743" s="1">
        <f>SUM((SUM('Order_Form'!M137)*1))</f>
        <v>0</v>
      </c>
      <c r="I743" s="1" t="s">
        <v>688</v>
      </c>
      <c r="J743" s="1" t="s">
        <v>60</v>
      </c>
      <c r="L743" s="1">
        <v>7.5</v>
      </c>
      <c r="M743" s="1">
        <v>7.75</v>
      </c>
      <c r="N743" s="1">
        <v>7.5</v>
      </c>
      <c r="O743" s="1">
        <v>7.25</v>
      </c>
      <c r="P743" s="1">
        <v>7.0</v>
      </c>
      <c r="Q743" s="1">
        <v>6.75</v>
      </c>
      <c r="R743" s="1">
        <f>IF(INDEX(M743:Q743,0,'Order_Form'!AE2)&gt;0,INDEX(M743:Q743,0,'Order_Form'!AE2),L743)</f>
        <v>7.75</v>
      </c>
      <c r="S743" s="1">
        <f>R743*H743</f>
        <v>0</v>
      </c>
    </row>
    <row r="744" spans="1:1025">
      <c r="A744" s="1" t="s">
        <v>169</v>
      </c>
      <c r="B744" s="1" t="s">
        <v>998</v>
      </c>
      <c r="C744" s="1" t="s">
        <v>179</v>
      </c>
      <c r="D744" s="1">
        <v>0.0</v>
      </c>
      <c r="E744" s="1" t="s">
        <v>1432</v>
      </c>
      <c r="F744" s="1">
        <v>7816</v>
      </c>
      <c r="H744" s="1">
        <f>SUM((SUM('Order_Form'!J137)*1))</f>
        <v>0</v>
      </c>
      <c r="I744" s="1" t="s">
        <v>692</v>
      </c>
      <c r="L744" s="1">
        <v>7.5</v>
      </c>
      <c r="M744" s="1">
        <v>7.75</v>
      </c>
      <c r="N744" s="1">
        <v>7.5</v>
      </c>
      <c r="O744" s="1">
        <v>7.25</v>
      </c>
      <c r="P744" s="1">
        <v>7.0</v>
      </c>
      <c r="Q744" s="1">
        <v>6.75</v>
      </c>
      <c r="R744" s="1">
        <f>IF(INDEX(M744:Q744,0,'Order_Form'!AE2)&gt;0,INDEX(M744:Q744,0,'Order_Form'!AE2),L744)</f>
        <v>7.75</v>
      </c>
      <c r="S744" s="1">
        <f>R744*H744</f>
        <v>0</v>
      </c>
    </row>
    <row r="745" spans="1:1025">
      <c r="A745" s="1" t="s">
        <v>169</v>
      </c>
      <c r="B745" s="1" t="s">
        <v>998</v>
      </c>
      <c r="C745" s="1" t="s">
        <v>180</v>
      </c>
      <c r="D745" s="1">
        <v>0.0</v>
      </c>
      <c r="E745" s="1" t="s">
        <v>1433</v>
      </c>
      <c r="F745" s="1">
        <v>8162</v>
      </c>
      <c r="G745" s="1">
        <v>8161</v>
      </c>
      <c r="H745" s="1">
        <f>SUM((SUM('Order_Form'!K138)*1))</f>
        <v>0</v>
      </c>
      <c r="I745" s="1" t="s">
        <v>688</v>
      </c>
      <c r="J745" s="1" t="s">
        <v>58</v>
      </c>
      <c r="L745" s="1">
        <v>7.5</v>
      </c>
      <c r="M745" s="1">
        <v>7.75</v>
      </c>
      <c r="N745" s="1">
        <v>7.5</v>
      </c>
      <c r="O745" s="1">
        <v>7.25</v>
      </c>
      <c r="P745" s="1">
        <v>7.0</v>
      </c>
      <c r="Q745" s="1">
        <v>6.75</v>
      </c>
      <c r="R745" s="1">
        <f>IF(INDEX(M745:Q745,0,'Order_Form'!AE2)&gt;0,INDEX(M745:Q745,0,'Order_Form'!AE2),L745)</f>
        <v>7.75</v>
      </c>
      <c r="S745" s="1">
        <f>R745*H745</f>
        <v>0</v>
      </c>
    </row>
    <row r="746" spans="1:1025">
      <c r="A746" s="1" t="s">
        <v>169</v>
      </c>
      <c r="B746" s="1" t="s">
        <v>998</v>
      </c>
      <c r="C746" s="1" t="s">
        <v>180</v>
      </c>
      <c r="D746" s="1">
        <v>0.0</v>
      </c>
      <c r="E746" s="1" t="s">
        <v>1434</v>
      </c>
      <c r="F746" s="1">
        <v>8163</v>
      </c>
      <c r="G746" s="1">
        <v>8161</v>
      </c>
      <c r="H746" s="1">
        <f>SUM((SUM('Order_Form'!L138)*1))</f>
        <v>0</v>
      </c>
      <c r="I746" s="1" t="s">
        <v>688</v>
      </c>
      <c r="J746" s="1" t="s">
        <v>59</v>
      </c>
      <c r="L746" s="1">
        <v>7.5</v>
      </c>
      <c r="M746" s="1">
        <v>7.75</v>
      </c>
      <c r="N746" s="1">
        <v>7.5</v>
      </c>
      <c r="O746" s="1">
        <v>7.25</v>
      </c>
      <c r="P746" s="1">
        <v>7.0</v>
      </c>
      <c r="Q746" s="1">
        <v>6.75</v>
      </c>
      <c r="R746" s="1">
        <f>IF(INDEX(M746:Q746,0,'Order_Form'!AE2)&gt;0,INDEX(M746:Q746,0,'Order_Form'!AE2),L746)</f>
        <v>7.75</v>
      </c>
      <c r="S746" s="1">
        <f>R746*H746</f>
        <v>0</v>
      </c>
    </row>
    <row r="747" spans="1:1025">
      <c r="A747" s="1" t="s">
        <v>169</v>
      </c>
      <c r="B747" s="1" t="s">
        <v>998</v>
      </c>
      <c r="C747" s="1" t="s">
        <v>180</v>
      </c>
      <c r="D747" s="1">
        <v>273.0</v>
      </c>
      <c r="E747" s="1" t="s">
        <v>1435</v>
      </c>
      <c r="F747" s="1">
        <v>8165</v>
      </c>
      <c r="G747" s="1">
        <v>8161</v>
      </c>
      <c r="H747" s="1">
        <f>SUM((SUM('Order_Form'!O138)*1))</f>
        <v>0</v>
      </c>
      <c r="I747" s="1" t="s">
        <v>688</v>
      </c>
      <c r="J747" s="1" t="s">
        <v>62</v>
      </c>
      <c r="L747" s="1">
        <v>7.5</v>
      </c>
      <c r="M747" s="1">
        <v>7.75</v>
      </c>
      <c r="N747" s="1">
        <v>7.5</v>
      </c>
      <c r="O747" s="1">
        <v>7.25</v>
      </c>
      <c r="P747" s="1">
        <v>7.0</v>
      </c>
      <c r="Q747" s="1">
        <v>6.75</v>
      </c>
      <c r="R747" s="1">
        <f>IF(INDEX(M747:Q747,0,'Order_Form'!AE2)&gt;0,INDEX(M747:Q747,0,'Order_Form'!AE2),L747)</f>
        <v>7.75</v>
      </c>
      <c r="S747" s="1">
        <f>R747*H747</f>
        <v>0</v>
      </c>
    </row>
    <row r="748" spans="1:1025">
      <c r="A748" s="1" t="s">
        <v>169</v>
      </c>
      <c r="B748" s="1" t="s">
        <v>998</v>
      </c>
      <c r="C748" s="1" t="s">
        <v>180</v>
      </c>
      <c r="D748" s="1">
        <v>398.0</v>
      </c>
      <c r="E748" s="1" t="s">
        <v>1436</v>
      </c>
      <c r="F748" s="1">
        <v>8166</v>
      </c>
      <c r="G748" s="1">
        <v>8161</v>
      </c>
      <c r="H748" s="1">
        <f>SUM((SUM('Order_Form'!P138)*1))</f>
        <v>0</v>
      </c>
      <c r="I748" s="1" t="s">
        <v>688</v>
      </c>
      <c r="J748" s="1" t="s">
        <v>110</v>
      </c>
      <c r="L748" s="1">
        <v>7.5</v>
      </c>
      <c r="M748" s="1">
        <v>7.75</v>
      </c>
      <c r="N748" s="1">
        <v>7.5</v>
      </c>
      <c r="O748" s="1">
        <v>7.25</v>
      </c>
      <c r="P748" s="1">
        <v>7.0</v>
      </c>
      <c r="Q748" s="1">
        <v>6.75</v>
      </c>
      <c r="R748" s="1">
        <f>IF(INDEX(M748:Q748,0,'Order_Form'!AE2)&gt;0,INDEX(M748:Q748,0,'Order_Form'!AE2),L748)</f>
        <v>7.75</v>
      </c>
      <c r="S748" s="1">
        <f>R748*H748</f>
        <v>0</v>
      </c>
    </row>
    <row r="749" spans="1:1025">
      <c r="A749" s="1" t="s">
        <v>169</v>
      </c>
      <c r="B749" s="1" t="s">
        <v>998</v>
      </c>
      <c r="C749" s="1" t="s">
        <v>180</v>
      </c>
      <c r="D749" s="1">
        <v>380.0</v>
      </c>
      <c r="E749" s="1" t="s">
        <v>1437</v>
      </c>
      <c r="F749" s="1">
        <v>8167</v>
      </c>
      <c r="G749" s="1">
        <v>8161</v>
      </c>
      <c r="H749" s="1">
        <f>SUM((SUM('Order_Form'!Q138)*1))</f>
        <v>0</v>
      </c>
      <c r="I749" s="1" t="s">
        <v>688</v>
      </c>
      <c r="J749" s="1" t="s">
        <v>111</v>
      </c>
      <c r="L749" s="1">
        <v>7.5</v>
      </c>
      <c r="M749" s="1">
        <v>7.75</v>
      </c>
      <c r="N749" s="1">
        <v>7.5</v>
      </c>
      <c r="O749" s="1">
        <v>7.25</v>
      </c>
      <c r="P749" s="1">
        <v>7.0</v>
      </c>
      <c r="Q749" s="1">
        <v>6.75</v>
      </c>
      <c r="R749" s="1">
        <f>IF(INDEX(M749:Q749,0,'Order_Form'!AE2)&gt;0,INDEX(M749:Q749,0,'Order_Form'!AE2),L749)</f>
        <v>7.75</v>
      </c>
      <c r="S749" s="1">
        <f>R749*H749</f>
        <v>0</v>
      </c>
    </row>
    <row r="750" spans="1:1025">
      <c r="A750" s="1" t="s">
        <v>169</v>
      </c>
      <c r="B750" s="1" t="s">
        <v>998</v>
      </c>
      <c r="C750" s="1" t="s">
        <v>180</v>
      </c>
      <c r="D750" s="1">
        <v>823.0</v>
      </c>
      <c r="E750" s="1" t="s">
        <v>1438</v>
      </c>
      <c r="F750" s="1">
        <v>8168</v>
      </c>
      <c r="G750" s="1">
        <v>8161</v>
      </c>
      <c r="H750" s="1">
        <f>SUM((SUM('Order_Form'!R138)*1))</f>
        <v>0</v>
      </c>
      <c r="I750" s="1" t="s">
        <v>688</v>
      </c>
      <c r="J750" s="1" t="s">
        <v>112</v>
      </c>
      <c r="L750" s="1">
        <v>7.5</v>
      </c>
      <c r="M750" s="1">
        <v>7.75</v>
      </c>
      <c r="N750" s="1">
        <v>7.5</v>
      </c>
      <c r="O750" s="1">
        <v>7.25</v>
      </c>
      <c r="P750" s="1">
        <v>7.0</v>
      </c>
      <c r="Q750" s="1">
        <v>6.75</v>
      </c>
      <c r="R750" s="1">
        <f>IF(INDEX(M750:Q750,0,'Order_Form'!AE2)&gt;0,INDEX(M750:Q750,0,'Order_Form'!AE2),L750)</f>
        <v>7.75</v>
      </c>
      <c r="S750" s="1">
        <f>R750*H750</f>
        <v>0</v>
      </c>
    </row>
    <row r="751" spans="1:1025">
      <c r="A751" s="1" t="s">
        <v>169</v>
      </c>
      <c r="B751" s="1" t="s">
        <v>998</v>
      </c>
      <c r="C751" s="1" t="s">
        <v>180</v>
      </c>
      <c r="D751" s="1">
        <v>16.0</v>
      </c>
      <c r="E751" s="1" t="s">
        <v>1439</v>
      </c>
      <c r="F751" s="1">
        <v>16927</v>
      </c>
      <c r="G751" s="1">
        <v>8161</v>
      </c>
      <c r="H751" s="1">
        <f>SUM((SUM('Order_Form'!N138)*1))</f>
        <v>0</v>
      </c>
      <c r="I751" s="1" t="s">
        <v>688</v>
      </c>
      <c r="J751" s="1" t="s">
        <v>61</v>
      </c>
      <c r="L751" s="1">
        <v>7.5</v>
      </c>
      <c r="M751" s="1">
        <v>7.75</v>
      </c>
      <c r="N751" s="1">
        <v>7.5</v>
      </c>
      <c r="O751" s="1">
        <v>7.25</v>
      </c>
      <c r="P751" s="1">
        <v>7.0</v>
      </c>
      <c r="Q751" s="1">
        <v>6.75</v>
      </c>
      <c r="R751" s="1">
        <f>IF(INDEX(M751:Q751,0,'Order_Form'!AE2)&gt;0,INDEX(M751:Q751,0,'Order_Form'!AE2),L751)</f>
        <v>7.75</v>
      </c>
      <c r="S751" s="1">
        <f>R751*H751</f>
        <v>0</v>
      </c>
    </row>
    <row r="752" spans="1:1025">
      <c r="A752" s="1" t="s">
        <v>169</v>
      </c>
      <c r="B752" s="1" t="s">
        <v>998</v>
      </c>
      <c r="C752" s="1" t="s">
        <v>180</v>
      </c>
      <c r="D752" s="1">
        <v>3.0</v>
      </c>
      <c r="E752" s="1" t="s">
        <v>1440</v>
      </c>
      <c r="F752" s="1">
        <v>16928</v>
      </c>
      <c r="G752" s="1">
        <v>8161</v>
      </c>
      <c r="H752" s="1">
        <f>SUM((SUM('Order_Form'!M138)*1))</f>
        <v>0</v>
      </c>
      <c r="I752" s="1" t="s">
        <v>688</v>
      </c>
      <c r="J752" s="1" t="s">
        <v>60</v>
      </c>
      <c r="L752" s="1">
        <v>7.5</v>
      </c>
      <c r="M752" s="1">
        <v>7.75</v>
      </c>
      <c r="N752" s="1">
        <v>7.5</v>
      </c>
      <c r="O752" s="1">
        <v>7.25</v>
      </c>
      <c r="P752" s="1">
        <v>7.0</v>
      </c>
      <c r="Q752" s="1">
        <v>6.75</v>
      </c>
      <c r="R752" s="1">
        <f>IF(INDEX(M752:Q752,0,'Order_Form'!AE2)&gt;0,INDEX(M752:Q752,0,'Order_Form'!AE2),L752)</f>
        <v>7.75</v>
      </c>
      <c r="S752" s="1">
        <f>R752*H752</f>
        <v>0</v>
      </c>
    </row>
    <row r="753" spans="1:1025">
      <c r="A753" s="1" t="s">
        <v>169</v>
      </c>
      <c r="B753" s="1" t="s">
        <v>998</v>
      </c>
      <c r="C753" s="1" t="s">
        <v>180</v>
      </c>
      <c r="D753" s="1">
        <v>0.0</v>
      </c>
      <c r="E753" s="1" t="s">
        <v>1441</v>
      </c>
      <c r="F753" s="1">
        <v>8161</v>
      </c>
      <c r="H753" s="1">
        <f>SUM((SUM('Order_Form'!J138)*1))</f>
        <v>0</v>
      </c>
      <c r="I753" s="1" t="s">
        <v>692</v>
      </c>
      <c r="L753" s="1">
        <v>7.5</v>
      </c>
      <c r="M753" s="1">
        <v>7.75</v>
      </c>
      <c r="N753" s="1">
        <v>7.5</v>
      </c>
      <c r="O753" s="1">
        <v>7.25</v>
      </c>
      <c r="P753" s="1">
        <v>7.0</v>
      </c>
      <c r="Q753" s="1">
        <v>6.75</v>
      </c>
      <c r="R753" s="1">
        <f>IF(INDEX(M753:Q753,0,'Order_Form'!AE2)&gt;0,INDEX(M753:Q753,0,'Order_Form'!AE2),L753)</f>
        <v>7.75</v>
      </c>
      <c r="S753" s="1">
        <f>R753*H753</f>
        <v>0</v>
      </c>
    </row>
    <row r="754" spans="1:1025">
      <c r="A754" s="1" t="s">
        <v>181</v>
      </c>
      <c r="B754" s="1" t="s">
        <v>686</v>
      </c>
      <c r="C754" s="1" t="s">
        <v>182</v>
      </c>
      <c r="D754" s="1">
        <v>1213.0</v>
      </c>
      <c r="E754" s="1" t="s">
        <v>1442</v>
      </c>
      <c r="F754" s="1">
        <v>6049</v>
      </c>
      <c r="G754" s="1">
        <v>6045</v>
      </c>
      <c r="H754" s="1">
        <f>SUM((SUM('Order_Form'!O141)*1))</f>
        <v>0</v>
      </c>
      <c r="I754" s="1" t="s">
        <v>688</v>
      </c>
      <c r="J754" s="1" t="s">
        <v>62</v>
      </c>
      <c r="L754" s="1">
        <v>9.0</v>
      </c>
      <c r="M754" s="1">
        <v>9.25</v>
      </c>
      <c r="N754" s="1">
        <v>9.0</v>
      </c>
      <c r="O754" s="1">
        <v>8.75</v>
      </c>
      <c r="P754" s="1">
        <v>8.5</v>
      </c>
      <c r="Q754" s="1">
        <v>8.25</v>
      </c>
      <c r="R754" s="1">
        <f>IF(INDEX(M754:Q754,0,'Order_Form'!AE2)&gt;0,INDEX(M754:Q754,0,'Order_Form'!AE2),L754)</f>
        <v>9.25</v>
      </c>
      <c r="S754" s="1">
        <f>R754*H754</f>
        <v>0</v>
      </c>
    </row>
    <row r="755" spans="1:1025">
      <c r="A755" s="1" t="s">
        <v>181</v>
      </c>
      <c r="B755" s="1" t="s">
        <v>686</v>
      </c>
      <c r="C755" s="1" t="s">
        <v>182</v>
      </c>
      <c r="D755" s="1">
        <v>937.0</v>
      </c>
      <c r="E755" s="1" t="s">
        <v>1443</v>
      </c>
      <c r="F755" s="1">
        <v>6050</v>
      </c>
      <c r="G755" s="1">
        <v>6045</v>
      </c>
      <c r="H755" s="1">
        <f>SUM((SUM('Order_Form'!P141)*1))</f>
        <v>0</v>
      </c>
      <c r="I755" s="1" t="s">
        <v>688</v>
      </c>
      <c r="J755" s="1" t="s">
        <v>63</v>
      </c>
      <c r="L755" s="1">
        <v>9.0</v>
      </c>
      <c r="M755" s="1">
        <v>9.25</v>
      </c>
      <c r="N755" s="1">
        <v>9.0</v>
      </c>
      <c r="O755" s="1">
        <v>8.75</v>
      </c>
      <c r="P755" s="1">
        <v>8.5</v>
      </c>
      <c r="Q755" s="1">
        <v>8.25</v>
      </c>
      <c r="R755" s="1">
        <f>IF(INDEX(M755:Q755,0,'Order_Form'!AE2)&gt;0,INDEX(M755:Q755,0,'Order_Form'!AE2),L755)</f>
        <v>9.25</v>
      </c>
      <c r="S755" s="1">
        <f>R755*H755</f>
        <v>0</v>
      </c>
    </row>
    <row r="756" spans="1:1025">
      <c r="A756" s="1" t="s">
        <v>181</v>
      </c>
      <c r="B756" s="1" t="s">
        <v>686</v>
      </c>
      <c r="C756" s="1" t="s">
        <v>182</v>
      </c>
      <c r="D756" s="1">
        <v>1030.0</v>
      </c>
      <c r="E756" s="1" t="s">
        <v>1444</v>
      </c>
      <c r="F756" s="1">
        <v>6051</v>
      </c>
      <c r="G756" s="1">
        <v>6045</v>
      </c>
      <c r="H756" s="1">
        <f>SUM((SUM('Order_Form'!Q141)*1))</f>
        <v>0</v>
      </c>
      <c r="I756" s="1" t="s">
        <v>688</v>
      </c>
      <c r="J756" s="1" t="s">
        <v>64</v>
      </c>
      <c r="L756" s="1">
        <v>9.0</v>
      </c>
      <c r="M756" s="1">
        <v>9.25</v>
      </c>
      <c r="N756" s="1">
        <v>9.0</v>
      </c>
      <c r="O756" s="1">
        <v>8.75</v>
      </c>
      <c r="P756" s="1">
        <v>8.5</v>
      </c>
      <c r="Q756" s="1">
        <v>8.25</v>
      </c>
      <c r="R756" s="1">
        <f>IF(INDEX(M756:Q756,0,'Order_Form'!AE2)&gt;0,INDEX(M756:Q756,0,'Order_Form'!AE2),L756)</f>
        <v>9.25</v>
      </c>
      <c r="S756" s="1">
        <f>R756*H756</f>
        <v>0</v>
      </c>
    </row>
    <row r="757" spans="1:1025">
      <c r="A757" s="1" t="s">
        <v>181</v>
      </c>
      <c r="B757" s="1" t="s">
        <v>686</v>
      </c>
      <c r="C757" s="1" t="s">
        <v>182</v>
      </c>
      <c r="D757" s="1">
        <v>0.0</v>
      </c>
      <c r="E757" s="1" t="s">
        <v>1445</v>
      </c>
      <c r="F757" s="1">
        <v>16521</v>
      </c>
      <c r="G757" s="1">
        <v>6045</v>
      </c>
      <c r="H757" s="1">
        <f>SUM((SUM('Order_Form'!N141)*1))</f>
        <v>0</v>
      </c>
      <c r="I757" s="1" t="s">
        <v>688</v>
      </c>
      <c r="J757" s="1" t="s">
        <v>61</v>
      </c>
      <c r="L757" s="1">
        <v>9.0</v>
      </c>
      <c r="M757" s="1">
        <v>9.25</v>
      </c>
      <c r="N757" s="1">
        <v>9.0</v>
      </c>
      <c r="O757" s="1">
        <v>8.75</v>
      </c>
      <c r="P757" s="1">
        <v>8.5</v>
      </c>
      <c r="Q757" s="1">
        <v>8.25</v>
      </c>
      <c r="R757" s="1">
        <f>IF(INDEX(M757:Q757,0,'Order_Form'!AE2)&gt;0,INDEX(M757:Q757,0,'Order_Form'!AE2),L757)</f>
        <v>9.25</v>
      </c>
      <c r="S757" s="1">
        <f>R757*H757</f>
        <v>0</v>
      </c>
    </row>
    <row r="758" spans="1:1025">
      <c r="A758" s="1" t="s">
        <v>181</v>
      </c>
      <c r="B758" s="1" t="s">
        <v>686</v>
      </c>
      <c r="C758" s="1" t="s">
        <v>182</v>
      </c>
      <c r="D758" s="1">
        <v>0.0</v>
      </c>
      <c r="E758" s="1" t="s">
        <v>1446</v>
      </c>
      <c r="F758" s="1">
        <v>16522</v>
      </c>
      <c r="G758" s="1">
        <v>6045</v>
      </c>
      <c r="H758" s="1">
        <f>SUM((SUM('Order_Form'!M141)*1))</f>
        <v>0</v>
      </c>
      <c r="I758" s="1" t="s">
        <v>688</v>
      </c>
      <c r="J758" s="1" t="s">
        <v>60</v>
      </c>
      <c r="L758" s="1">
        <v>9.0</v>
      </c>
      <c r="M758" s="1">
        <v>9.25</v>
      </c>
      <c r="N758" s="1">
        <v>9.0</v>
      </c>
      <c r="O758" s="1">
        <v>8.75</v>
      </c>
      <c r="P758" s="1">
        <v>8.5</v>
      </c>
      <c r="Q758" s="1">
        <v>8.25</v>
      </c>
      <c r="R758" s="1">
        <f>IF(INDEX(M758:Q758,0,'Order_Form'!AE2)&gt;0,INDEX(M758:Q758,0,'Order_Form'!AE2),L758)</f>
        <v>9.25</v>
      </c>
      <c r="S758" s="1">
        <f>R758*H758</f>
        <v>0</v>
      </c>
    </row>
    <row r="759" spans="1:1025">
      <c r="A759" s="1" t="s">
        <v>181</v>
      </c>
      <c r="B759" s="1" t="s">
        <v>686</v>
      </c>
      <c r="C759" s="1" t="s">
        <v>182</v>
      </c>
      <c r="D759" s="1">
        <v>0.0</v>
      </c>
      <c r="E759" s="1" t="s">
        <v>1447</v>
      </c>
      <c r="F759" s="1">
        <v>6045</v>
      </c>
      <c r="H759" s="1">
        <f>SUM((SUM('Order_Form'!J141)*1))</f>
        <v>0</v>
      </c>
      <c r="I759" s="1" t="s">
        <v>692</v>
      </c>
      <c r="L759" s="1">
        <v>9.0</v>
      </c>
      <c r="M759" s="1">
        <v>9.25</v>
      </c>
      <c r="N759" s="1">
        <v>9.0</v>
      </c>
      <c r="O759" s="1">
        <v>8.75</v>
      </c>
      <c r="P759" s="1">
        <v>8.5</v>
      </c>
      <c r="Q759" s="1">
        <v>8.25</v>
      </c>
      <c r="R759" s="1">
        <f>IF(INDEX(M759:Q759,0,'Order_Form'!AE2)&gt;0,INDEX(M759:Q759,0,'Order_Form'!AE2),L759)</f>
        <v>9.25</v>
      </c>
      <c r="S759" s="1">
        <f>R759*H759</f>
        <v>0</v>
      </c>
    </row>
    <row r="760" spans="1:1025">
      <c r="A760" s="1" t="s">
        <v>181</v>
      </c>
      <c r="B760" s="1" t="s">
        <v>686</v>
      </c>
      <c r="C760" s="1" t="s">
        <v>183</v>
      </c>
      <c r="D760" s="1">
        <v>2369.0</v>
      </c>
      <c r="E760" s="1" t="s">
        <v>1448</v>
      </c>
      <c r="F760" s="1">
        <v>5838</v>
      </c>
      <c r="G760" s="1">
        <v>5837</v>
      </c>
      <c r="H760" s="1">
        <f>SUM((SUM('Order_Form'!O142)*1))</f>
        <v>0</v>
      </c>
      <c r="I760" s="1" t="s">
        <v>688</v>
      </c>
      <c r="J760" s="1" t="s">
        <v>62</v>
      </c>
      <c r="L760" s="1">
        <v>9.0</v>
      </c>
      <c r="M760" s="1">
        <v>9.25</v>
      </c>
      <c r="N760" s="1">
        <v>9.0</v>
      </c>
      <c r="O760" s="1">
        <v>8.75</v>
      </c>
      <c r="P760" s="1">
        <v>8.5</v>
      </c>
      <c r="Q760" s="1">
        <v>8.25</v>
      </c>
      <c r="R760" s="1">
        <f>IF(INDEX(M760:Q760,0,'Order_Form'!AE2)&gt;0,INDEX(M760:Q760,0,'Order_Form'!AE2),L760)</f>
        <v>9.25</v>
      </c>
      <c r="S760" s="1">
        <f>R760*H760</f>
        <v>0</v>
      </c>
    </row>
    <row r="761" spans="1:1025">
      <c r="A761" s="1" t="s">
        <v>181</v>
      </c>
      <c r="B761" s="1" t="s">
        <v>686</v>
      </c>
      <c r="C761" s="1" t="s">
        <v>183</v>
      </c>
      <c r="D761" s="1">
        <v>794.0</v>
      </c>
      <c r="E761" s="1" t="s">
        <v>1449</v>
      </c>
      <c r="F761" s="1">
        <v>5839</v>
      </c>
      <c r="G761" s="1">
        <v>5837</v>
      </c>
      <c r="H761" s="1">
        <f>SUM((SUM('Order_Form'!P142)*1))</f>
        <v>0</v>
      </c>
      <c r="I761" s="1" t="s">
        <v>688</v>
      </c>
      <c r="J761" s="1" t="s">
        <v>63</v>
      </c>
      <c r="L761" s="1">
        <v>9.0</v>
      </c>
      <c r="M761" s="1">
        <v>9.25</v>
      </c>
      <c r="N761" s="1">
        <v>9.0</v>
      </c>
      <c r="O761" s="1">
        <v>8.75</v>
      </c>
      <c r="P761" s="1">
        <v>8.5</v>
      </c>
      <c r="Q761" s="1">
        <v>8.25</v>
      </c>
      <c r="R761" s="1">
        <f>IF(INDEX(M761:Q761,0,'Order_Form'!AE2)&gt;0,INDEX(M761:Q761,0,'Order_Form'!AE2),L761)</f>
        <v>9.25</v>
      </c>
      <c r="S761" s="1">
        <f>R761*H761</f>
        <v>0</v>
      </c>
    </row>
    <row r="762" spans="1:1025">
      <c r="A762" s="1" t="s">
        <v>181</v>
      </c>
      <c r="B762" s="1" t="s">
        <v>686</v>
      </c>
      <c r="C762" s="1" t="s">
        <v>183</v>
      </c>
      <c r="D762" s="1">
        <v>756.0</v>
      </c>
      <c r="E762" s="1" t="s">
        <v>1450</v>
      </c>
      <c r="F762" s="1">
        <v>5840</v>
      </c>
      <c r="G762" s="1">
        <v>5837</v>
      </c>
      <c r="H762" s="1">
        <f>SUM((SUM('Order_Form'!Q142)*1))</f>
        <v>0</v>
      </c>
      <c r="I762" s="1" t="s">
        <v>688</v>
      </c>
      <c r="J762" s="1" t="s">
        <v>64</v>
      </c>
      <c r="L762" s="1">
        <v>9.0</v>
      </c>
      <c r="M762" s="1">
        <v>9.25</v>
      </c>
      <c r="N762" s="1">
        <v>9.0</v>
      </c>
      <c r="O762" s="1">
        <v>8.75</v>
      </c>
      <c r="P762" s="1">
        <v>8.5</v>
      </c>
      <c r="Q762" s="1">
        <v>8.25</v>
      </c>
      <c r="R762" s="1">
        <f>IF(INDEX(M762:Q762,0,'Order_Form'!AE2)&gt;0,INDEX(M762:Q762,0,'Order_Form'!AE2),L762)</f>
        <v>9.25</v>
      </c>
      <c r="S762" s="1">
        <f>R762*H762</f>
        <v>0</v>
      </c>
    </row>
    <row r="763" spans="1:1025">
      <c r="A763" s="1" t="s">
        <v>181</v>
      </c>
      <c r="B763" s="1" t="s">
        <v>686</v>
      </c>
      <c r="C763" s="1" t="s">
        <v>183</v>
      </c>
      <c r="D763" s="1">
        <v>0.0</v>
      </c>
      <c r="E763" s="1" t="s">
        <v>1451</v>
      </c>
      <c r="F763" s="1">
        <v>16417</v>
      </c>
      <c r="G763" s="1">
        <v>5837</v>
      </c>
      <c r="H763" s="1">
        <f>SUM((SUM('Order_Form'!N142)*1))</f>
        <v>0</v>
      </c>
      <c r="I763" s="1" t="s">
        <v>688</v>
      </c>
      <c r="J763" s="1" t="s">
        <v>61</v>
      </c>
      <c r="L763" s="1">
        <v>9.0</v>
      </c>
      <c r="M763" s="1">
        <v>9.25</v>
      </c>
      <c r="N763" s="1">
        <v>9.0</v>
      </c>
      <c r="O763" s="1">
        <v>8.75</v>
      </c>
      <c r="P763" s="1">
        <v>8.5</v>
      </c>
      <c r="Q763" s="1">
        <v>8.25</v>
      </c>
      <c r="R763" s="1">
        <f>IF(INDEX(M763:Q763,0,'Order_Form'!AE2)&gt;0,INDEX(M763:Q763,0,'Order_Form'!AE2),L763)</f>
        <v>9.25</v>
      </c>
      <c r="S763" s="1">
        <f>R763*H763</f>
        <v>0</v>
      </c>
    </row>
    <row r="764" spans="1:1025">
      <c r="A764" s="1" t="s">
        <v>181</v>
      </c>
      <c r="B764" s="1" t="s">
        <v>686</v>
      </c>
      <c r="C764" s="1" t="s">
        <v>183</v>
      </c>
      <c r="D764" s="1">
        <v>232.0</v>
      </c>
      <c r="E764" s="1" t="s">
        <v>1452</v>
      </c>
      <c r="F764" s="1">
        <v>16418</v>
      </c>
      <c r="G764" s="1">
        <v>5837</v>
      </c>
      <c r="H764" s="1">
        <f>SUM((SUM('Order_Form'!M142)*1))</f>
        <v>0</v>
      </c>
      <c r="I764" s="1" t="s">
        <v>688</v>
      </c>
      <c r="J764" s="1" t="s">
        <v>60</v>
      </c>
      <c r="L764" s="1">
        <v>9.0</v>
      </c>
      <c r="M764" s="1">
        <v>9.25</v>
      </c>
      <c r="N764" s="1">
        <v>9.0</v>
      </c>
      <c r="O764" s="1">
        <v>8.75</v>
      </c>
      <c r="P764" s="1">
        <v>8.5</v>
      </c>
      <c r="Q764" s="1">
        <v>8.25</v>
      </c>
      <c r="R764" s="1">
        <f>IF(INDEX(M764:Q764,0,'Order_Form'!AE2)&gt;0,INDEX(M764:Q764,0,'Order_Form'!AE2),L764)</f>
        <v>9.25</v>
      </c>
      <c r="S764" s="1">
        <f>R764*H764</f>
        <v>0</v>
      </c>
    </row>
    <row r="765" spans="1:1025">
      <c r="A765" s="1" t="s">
        <v>181</v>
      </c>
      <c r="B765" s="1" t="s">
        <v>686</v>
      </c>
      <c r="C765" s="1" t="s">
        <v>183</v>
      </c>
      <c r="D765" s="1">
        <v>0.0</v>
      </c>
      <c r="E765" s="1" t="s">
        <v>1453</v>
      </c>
      <c r="F765" s="1">
        <v>5837</v>
      </c>
      <c r="H765" s="1">
        <f>SUM((SUM('Order_Form'!J142)*1))</f>
        <v>0</v>
      </c>
      <c r="I765" s="1" t="s">
        <v>692</v>
      </c>
      <c r="L765" s="1">
        <v>9.0</v>
      </c>
      <c r="M765" s="1">
        <v>9.25</v>
      </c>
      <c r="N765" s="1">
        <v>9.0</v>
      </c>
      <c r="O765" s="1">
        <v>8.75</v>
      </c>
      <c r="P765" s="1">
        <v>8.5</v>
      </c>
      <c r="Q765" s="1">
        <v>8.25</v>
      </c>
      <c r="R765" s="1">
        <f>IF(INDEX(M765:Q765,0,'Order_Form'!AE2)&gt;0,INDEX(M765:Q765,0,'Order_Form'!AE2),L765)</f>
        <v>9.25</v>
      </c>
      <c r="S765" s="1">
        <f>R765*H765</f>
        <v>0</v>
      </c>
    </row>
    <row r="766" spans="1:1025">
      <c r="A766" s="1" t="s">
        <v>181</v>
      </c>
      <c r="B766" s="1" t="s">
        <v>686</v>
      </c>
      <c r="C766" s="1" t="s">
        <v>184</v>
      </c>
      <c r="D766" s="1">
        <v>1550.0</v>
      </c>
      <c r="E766" s="1" t="s">
        <v>1454</v>
      </c>
      <c r="F766" s="1">
        <v>6056</v>
      </c>
      <c r="G766" s="1">
        <v>6052</v>
      </c>
      <c r="H766" s="1">
        <f>SUM((SUM('Order_Form'!O143)*1))</f>
        <v>0</v>
      </c>
      <c r="I766" s="1" t="s">
        <v>688</v>
      </c>
      <c r="J766" s="1" t="s">
        <v>62</v>
      </c>
      <c r="L766" s="1">
        <v>9.0</v>
      </c>
      <c r="M766" s="1">
        <v>9.25</v>
      </c>
      <c r="N766" s="1">
        <v>9.0</v>
      </c>
      <c r="O766" s="1">
        <v>8.75</v>
      </c>
      <c r="P766" s="1">
        <v>8.5</v>
      </c>
      <c r="Q766" s="1">
        <v>8.25</v>
      </c>
      <c r="R766" s="1">
        <f>IF(INDEX(M766:Q766,0,'Order_Form'!AE2)&gt;0,INDEX(M766:Q766,0,'Order_Form'!AE2),L766)</f>
        <v>9.25</v>
      </c>
      <c r="S766" s="1">
        <f>R766*H766</f>
        <v>0</v>
      </c>
    </row>
    <row r="767" spans="1:1025">
      <c r="A767" s="1" t="s">
        <v>181</v>
      </c>
      <c r="B767" s="1" t="s">
        <v>686</v>
      </c>
      <c r="C767" s="1" t="s">
        <v>184</v>
      </c>
      <c r="D767" s="1">
        <v>994.0</v>
      </c>
      <c r="E767" s="1" t="s">
        <v>1455</v>
      </c>
      <c r="F767" s="1">
        <v>6057</v>
      </c>
      <c r="G767" s="1">
        <v>6052</v>
      </c>
      <c r="H767" s="1">
        <f>SUM((SUM('Order_Form'!P143)*1))</f>
        <v>0</v>
      </c>
      <c r="I767" s="1" t="s">
        <v>688</v>
      </c>
      <c r="J767" s="1" t="s">
        <v>63</v>
      </c>
      <c r="L767" s="1">
        <v>9.0</v>
      </c>
      <c r="M767" s="1">
        <v>9.25</v>
      </c>
      <c r="N767" s="1">
        <v>9.0</v>
      </c>
      <c r="O767" s="1">
        <v>8.75</v>
      </c>
      <c r="P767" s="1">
        <v>8.5</v>
      </c>
      <c r="Q767" s="1">
        <v>8.25</v>
      </c>
      <c r="R767" s="1">
        <f>IF(INDEX(M767:Q767,0,'Order_Form'!AE2)&gt;0,INDEX(M767:Q767,0,'Order_Form'!AE2),L767)</f>
        <v>9.25</v>
      </c>
      <c r="S767" s="1">
        <f>R767*H767</f>
        <v>0</v>
      </c>
    </row>
    <row r="768" spans="1:1025">
      <c r="A768" s="1" t="s">
        <v>181</v>
      </c>
      <c r="B768" s="1" t="s">
        <v>686</v>
      </c>
      <c r="C768" s="1" t="s">
        <v>184</v>
      </c>
      <c r="D768" s="1">
        <v>1015.0</v>
      </c>
      <c r="E768" s="1" t="s">
        <v>1456</v>
      </c>
      <c r="F768" s="1">
        <v>6058</v>
      </c>
      <c r="G768" s="1">
        <v>6052</v>
      </c>
      <c r="H768" s="1">
        <f>SUM((SUM('Order_Form'!Q143)*1))</f>
        <v>0</v>
      </c>
      <c r="I768" s="1" t="s">
        <v>688</v>
      </c>
      <c r="J768" s="1" t="s">
        <v>64</v>
      </c>
      <c r="L768" s="1">
        <v>9.0</v>
      </c>
      <c r="M768" s="1">
        <v>9.25</v>
      </c>
      <c r="N768" s="1">
        <v>9.0</v>
      </c>
      <c r="O768" s="1">
        <v>8.75</v>
      </c>
      <c r="P768" s="1">
        <v>8.5</v>
      </c>
      <c r="Q768" s="1">
        <v>8.25</v>
      </c>
      <c r="R768" s="1">
        <f>IF(INDEX(M768:Q768,0,'Order_Form'!AE2)&gt;0,INDEX(M768:Q768,0,'Order_Form'!AE2),L768)</f>
        <v>9.25</v>
      </c>
      <c r="S768" s="1">
        <f>R768*H768</f>
        <v>0</v>
      </c>
    </row>
    <row r="769" spans="1:1025">
      <c r="A769" s="1" t="s">
        <v>181</v>
      </c>
      <c r="B769" s="1" t="s">
        <v>686</v>
      </c>
      <c r="C769" s="1" t="s">
        <v>184</v>
      </c>
      <c r="D769" s="1">
        <v>148.0</v>
      </c>
      <c r="E769" s="1" t="s">
        <v>1457</v>
      </c>
      <c r="F769" s="1">
        <v>16619</v>
      </c>
      <c r="G769" s="1">
        <v>6052</v>
      </c>
      <c r="H769" s="1">
        <f>SUM((SUM('Order_Form'!N143)*1))</f>
        <v>0</v>
      </c>
      <c r="I769" s="1" t="s">
        <v>688</v>
      </c>
      <c r="J769" s="1" t="s">
        <v>61</v>
      </c>
      <c r="L769" s="1">
        <v>9.0</v>
      </c>
      <c r="M769" s="1">
        <v>9.25</v>
      </c>
      <c r="N769" s="1">
        <v>9.0</v>
      </c>
      <c r="O769" s="1">
        <v>8.75</v>
      </c>
      <c r="P769" s="1">
        <v>8.5</v>
      </c>
      <c r="Q769" s="1">
        <v>8.25</v>
      </c>
      <c r="R769" s="1">
        <f>IF(INDEX(M769:Q769,0,'Order_Form'!AE2)&gt;0,INDEX(M769:Q769,0,'Order_Form'!AE2),L769)</f>
        <v>9.25</v>
      </c>
      <c r="S769" s="1">
        <f>R769*H769</f>
        <v>0</v>
      </c>
    </row>
    <row r="770" spans="1:1025">
      <c r="A770" s="1" t="s">
        <v>181</v>
      </c>
      <c r="B770" s="1" t="s">
        <v>686</v>
      </c>
      <c r="C770" s="1" t="s">
        <v>184</v>
      </c>
      <c r="D770" s="1">
        <v>0.0</v>
      </c>
      <c r="E770" s="1" t="s">
        <v>1458</v>
      </c>
      <c r="F770" s="1">
        <v>16620</v>
      </c>
      <c r="G770" s="1">
        <v>6052</v>
      </c>
      <c r="H770" s="1">
        <f>SUM((SUM('Order_Form'!M143)*1))</f>
        <v>0</v>
      </c>
      <c r="I770" s="1" t="s">
        <v>688</v>
      </c>
      <c r="J770" s="1" t="s">
        <v>60</v>
      </c>
      <c r="L770" s="1">
        <v>9.0</v>
      </c>
      <c r="M770" s="1">
        <v>9.25</v>
      </c>
      <c r="N770" s="1">
        <v>9.0</v>
      </c>
      <c r="O770" s="1">
        <v>8.75</v>
      </c>
      <c r="P770" s="1">
        <v>8.5</v>
      </c>
      <c r="Q770" s="1">
        <v>8.25</v>
      </c>
      <c r="R770" s="1">
        <f>IF(INDEX(M770:Q770,0,'Order_Form'!AE2)&gt;0,INDEX(M770:Q770,0,'Order_Form'!AE2),L770)</f>
        <v>9.25</v>
      </c>
      <c r="S770" s="1">
        <f>R770*H770</f>
        <v>0</v>
      </c>
    </row>
    <row r="771" spans="1:1025">
      <c r="A771" s="1" t="s">
        <v>181</v>
      </c>
      <c r="B771" s="1" t="s">
        <v>686</v>
      </c>
      <c r="C771" s="1" t="s">
        <v>184</v>
      </c>
      <c r="D771" s="1">
        <v>0.0</v>
      </c>
      <c r="E771" s="1" t="s">
        <v>1459</v>
      </c>
      <c r="F771" s="1">
        <v>6052</v>
      </c>
      <c r="H771" s="1">
        <f>SUM((SUM('Order_Form'!J143)*1))</f>
        <v>0</v>
      </c>
      <c r="I771" s="1" t="s">
        <v>692</v>
      </c>
      <c r="L771" s="1">
        <v>9.0</v>
      </c>
      <c r="M771" s="1">
        <v>9.25</v>
      </c>
      <c r="N771" s="1">
        <v>9.0</v>
      </c>
      <c r="O771" s="1">
        <v>8.75</v>
      </c>
      <c r="P771" s="1">
        <v>8.5</v>
      </c>
      <c r="Q771" s="1">
        <v>8.25</v>
      </c>
      <c r="R771" s="1">
        <f>IF(INDEX(M771:Q771,0,'Order_Form'!AE2)&gt;0,INDEX(M771:Q771,0,'Order_Form'!AE2),L771)</f>
        <v>9.25</v>
      </c>
      <c r="S771" s="1">
        <f>R771*H771</f>
        <v>0</v>
      </c>
    </row>
    <row r="772" spans="1:1025">
      <c r="A772" s="1" t="s">
        <v>181</v>
      </c>
      <c r="B772" s="1" t="s">
        <v>686</v>
      </c>
      <c r="C772" s="1" t="s">
        <v>185</v>
      </c>
      <c r="D772" s="1">
        <v>153.0</v>
      </c>
      <c r="E772" s="1" t="s">
        <v>1460</v>
      </c>
      <c r="F772" s="1">
        <v>6063</v>
      </c>
      <c r="G772" s="1">
        <v>6059</v>
      </c>
      <c r="H772" s="1">
        <f>SUM((SUM('Order_Form'!O144)*1))</f>
        <v>0</v>
      </c>
      <c r="I772" s="1" t="s">
        <v>688</v>
      </c>
      <c r="J772" s="1" t="s">
        <v>62</v>
      </c>
      <c r="L772" s="1">
        <v>9.0</v>
      </c>
      <c r="M772" s="1">
        <v>9.25</v>
      </c>
      <c r="N772" s="1">
        <v>9.0</v>
      </c>
      <c r="O772" s="1">
        <v>8.75</v>
      </c>
      <c r="P772" s="1">
        <v>8.5</v>
      </c>
      <c r="Q772" s="1">
        <v>8.25</v>
      </c>
      <c r="R772" s="1">
        <f>IF(INDEX(M772:Q772,0,'Order_Form'!AE2)&gt;0,INDEX(M772:Q772,0,'Order_Form'!AE2),L772)</f>
        <v>9.25</v>
      </c>
      <c r="S772" s="1">
        <f>R772*H772</f>
        <v>0</v>
      </c>
    </row>
    <row r="773" spans="1:1025">
      <c r="A773" s="1" t="s">
        <v>181</v>
      </c>
      <c r="B773" s="1" t="s">
        <v>686</v>
      </c>
      <c r="C773" s="1" t="s">
        <v>185</v>
      </c>
      <c r="D773" s="1">
        <v>732.0</v>
      </c>
      <c r="E773" s="1" t="s">
        <v>1461</v>
      </c>
      <c r="F773" s="1">
        <v>6064</v>
      </c>
      <c r="G773" s="1">
        <v>6059</v>
      </c>
      <c r="H773" s="1">
        <f>SUM((SUM('Order_Form'!P144)*1))</f>
        <v>0</v>
      </c>
      <c r="I773" s="1" t="s">
        <v>688</v>
      </c>
      <c r="J773" s="1" t="s">
        <v>63</v>
      </c>
      <c r="L773" s="1">
        <v>9.0</v>
      </c>
      <c r="M773" s="1">
        <v>9.25</v>
      </c>
      <c r="N773" s="1">
        <v>9.0</v>
      </c>
      <c r="O773" s="1">
        <v>8.75</v>
      </c>
      <c r="P773" s="1">
        <v>8.5</v>
      </c>
      <c r="Q773" s="1">
        <v>8.25</v>
      </c>
      <c r="R773" s="1">
        <f>IF(INDEX(M773:Q773,0,'Order_Form'!AE2)&gt;0,INDEX(M773:Q773,0,'Order_Form'!AE2),L773)</f>
        <v>9.25</v>
      </c>
      <c r="S773" s="1">
        <f>R773*H773</f>
        <v>0</v>
      </c>
    </row>
    <row r="774" spans="1:1025">
      <c r="A774" s="1" t="s">
        <v>181</v>
      </c>
      <c r="B774" s="1" t="s">
        <v>686</v>
      </c>
      <c r="C774" s="1" t="s">
        <v>185</v>
      </c>
      <c r="D774" s="1">
        <v>1220.0</v>
      </c>
      <c r="E774" s="1" t="s">
        <v>1462</v>
      </c>
      <c r="F774" s="1">
        <v>6065</v>
      </c>
      <c r="G774" s="1">
        <v>6059</v>
      </c>
      <c r="H774" s="1">
        <f>SUM((SUM('Order_Form'!Q144)*1))</f>
        <v>0</v>
      </c>
      <c r="I774" s="1" t="s">
        <v>688</v>
      </c>
      <c r="J774" s="1" t="s">
        <v>64</v>
      </c>
      <c r="L774" s="1">
        <v>9.0</v>
      </c>
      <c r="M774" s="1">
        <v>9.25</v>
      </c>
      <c r="N774" s="1">
        <v>9.0</v>
      </c>
      <c r="O774" s="1">
        <v>8.75</v>
      </c>
      <c r="P774" s="1">
        <v>8.5</v>
      </c>
      <c r="Q774" s="1">
        <v>8.25</v>
      </c>
      <c r="R774" s="1">
        <f>IF(INDEX(M774:Q774,0,'Order_Form'!AE2)&gt;0,INDEX(M774:Q774,0,'Order_Form'!AE2),L774)</f>
        <v>9.25</v>
      </c>
      <c r="S774" s="1">
        <f>R774*H774</f>
        <v>0</v>
      </c>
    </row>
    <row r="775" spans="1:1025">
      <c r="A775" s="1" t="s">
        <v>181</v>
      </c>
      <c r="B775" s="1" t="s">
        <v>686</v>
      </c>
      <c r="C775" s="1" t="s">
        <v>185</v>
      </c>
      <c r="D775" s="1">
        <v>72.0</v>
      </c>
      <c r="E775" s="1" t="s">
        <v>1463</v>
      </c>
      <c r="F775" s="1">
        <v>16715</v>
      </c>
      <c r="G775" s="1">
        <v>6059</v>
      </c>
      <c r="H775" s="1">
        <f>SUM((SUM('Order_Form'!N144)*1))</f>
        <v>0</v>
      </c>
      <c r="I775" s="1" t="s">
        <v>688</v>
      </c>
      <c r="J775" s="1" t="s">
        <v>61</v>
      </c>
      <c r="L775" s="1">
        <v>9.0</v>
      </c>
      <c r="M775" s="1">
        <v>9.25</v>
      </c>
      <c r="N775" s="1">
        <v>9.0</v>
      </c>
      <c r="O775" s="1">
        <v>8.75</v>
      </c>
      <c r="P775" s="1">
        <v>8.5</v>
      </c>
      <c r="Q775" s="1">
        <v>8.25</v>
      </c>
      <c r="R775" s="1">
        <f>IF(INDEX(M775:Q775,0,'Order_Form'!AE2)&gt;0,INDEX(M775:Q775,0,'Order_Form'!AE2),L775)</f>
        <v>9.25</v>
      </c>
      <c r="S775" s="1">
        <f>R775*H775</f>
        <v>0</v>
      </c>
    </row>
    <row r="776" spans="1:1025">
      <c r="A776" s="1" t="s">
        <v>181</v>
      </c>
      <c r="B776" s="1" t="s">
        <v>686</v>
      </c>
      <c r="C776" s="1" t="s">
        <v>185</v>
      </c>
      <c r="D776" s="1">
        <v>0.0</v>
      </c>
      <c r="E776" s="1" t="s">
        <v>1464</v>
      </c>
      <c r="F776" s="1">
        <v>16716</v>
      </c>
      <c r="G776" s="1">
        <v>6059</v>
      </c>
      <c r="H776" s="1">
        <f>SUM((SUM('Order_Form'!M144)*1))</f>
        <v>0</v>
      </c>
      <c r="I776" s="1" t="s">
        <v>688</v>
      </c>
      <c r="J776" s="1" t="s">
        <v>60</v>
      </c>
      <c r="L776" s="1">
        <v>9.0</v>
      </c>
      <c r="M776" s="1">
        <v>9.25</v>
      </c>
      <c r="N776" s="1">
        <v>9.0</v>
      </c>
      <c r="O776" s="1">
        <v>8.75</v>
      </c>
      <c r="P776" s="1">
        <v>8.5</v>
      </c>
      <c r="Q776" s="1">
        <v>8.25</v>
      </c>
      <c r="R776" s="1">
        <f>IF(INDEX(M776:Q776,0,'Order_Form'!AE2)&gt;0,INDEX(M776:Q776,0,'Order_Form'!AE2),L776)</f>
        <v>9.25</v>
      </c>
      <c r="S776" s="1">
        <f>R776*H776</f>
        <v>0</v>
      </c>
    </row>
    <row r="777" spans="1:1025">
      <c r="A777" s="1" t="s">
        <v>181</v>
      </c>
      <c r="B777" s="1" t="s">
        <v>686</v>
      </c>
      <c r="C777" s="1" t="s">
        <v>185</v>
      </c>
      <c r="D777" s="1">
        <v>0.0</v>
      </c>
      <c r="E777" s="1" t="s">
        <v>1465</v>
      </c>
      <c r="F777" s="1">
        <v>6059</v>
      </c>
      <c r="H777" s="1">
        <f>SUM((SUM('Order_Form'!J144)*1))</f>
        <v>0</v>
      </c>
      <c r="I777" s="1" t="s">
        <v>692</v>
      </c>
      <c r="L777" s="1">
        <v>9.0</v>
      </c>
      <c r="M777" s="1">
        <v>9.25</v>
      </c>
      <c r="N777" s="1">
        <v>9.0</v>
      </c>
      <c r="O777" s="1">
        <v>8.75</v>
      </c>
      <c r="P777" s="1">
        <v>8.5</v>
      </c>
      <c r="Q777" s="1">
        <v>8.25</v>
      </c>
      <c r="R777" s="1">
        <f>IF(INDEX(M777:Q777,0,'Order_Form'!AE2)&gt;0,INDEX(M777:Q777,0,'Order_Form'!AE2),L777)</f>
        <v>9.25</v>
      </c>
      <c r="S777" s="1">
        <f>R777*H777</f>
        <v>0</v>
      </c>
    </row>
    <row r="778" spans="1:1025">
      <c r="A778" s="1" t="s">
        <v>181</v>
      </c>
      <c r="B778" s="1" t="s">
        <v>686</v>
      </c>
      <c r="C778" s="1" t="s">
        <v>186</v>
      </c>
      <c r="D778" s="1">
        <v>563.0</v>
      </c>
      <c r="E778" s="1" t="s">
        <v>1466</v>
      </c>
      <c r="F778" s="1">
        <v>5847</v>
      </c>
      <c r="G778" s="1">
        <v>5846</v>
      </c>
      <c r="H778" s="1">
        <f>SUM((SUM('Order_Form'!O145)*1))</f>
        <v>0</v>
      </c>
      <c r="I778" s="1" t="s">
        <v>688</v>
      </c>
      <c r="J778" s="1" t="s">
        <v>62</v>
      </c>
      <c r="L778" s="1">
        <v>9.0</v>
      </c>
      <c r="M778" s="1">
        <v>9.25</v>
      </c>
      <c r="N778" s="1">
        <v>9.0</v>
      </c>
      <c r="O778" s="1">
        <v>8.75</v>
      </c>
      <c r="P778" s="1">
        <v>8.5</v>
      </c>
      <c r="Q778" s="1">
        <v>8.25</v>
      </c>
      <c r="R778" s="1">
        <f>IF(INDEX(M778:Q778,0,'Order_Form'!AE2)&gt;0,INDEX(M778:Q778,0,'Order_Form'!AE2),L778)</f>
        <v>9.25</v>
      </c>
      <c r="S778" s="1">
        <f>R778*H778</f>
        <v>0</v>
      </c>
    </row>
    <row r="779" spans="1:1025">
      <c r="A779" s="1" t="s">
        <v>181</v>
      </c>
      <c r="B779" s="1" t="s">
        <v>686</v>
      </c>
      <c r="C779" s="1" t="s">
        <v>186</v>
      </c>
      <c r="D779" s="1">
        <v>780.0</v>
      </c>
      <c r="E779" s="1" t="s">
        <v>1467</v>
      </c>
      <c r="F779" s="1">
        <v>5848</v>
      </c>
      <c r="G779" s="1">
        <v>5846</v>
      </c>
      <c r="H779" s="1">
        <f>SUM((SUM('Order_Form'!P145)*1))</f>
        <v>0</v>
      </c>
      <c r="I779" s="1" t="s">
        <v>688</v>
      </c>
      <c r="J779" s="1" t="s">
        <v>63</v>
      </c>
      <c r="L779" s="1">
        <v>9.0</v>
      </c>
      <c r="M779" s="1">
        <v>9.25</v>
      </c>
      <c r="N779" s="1">
        <v>9.0</v>
      </c>
      <c r="O779" s="1">
        <v>8.75</v>
      </c>
      <c r="P779" s="1">
        <v>8.5</v>
      </c>
      <c r="Q779" s="1">
        <v>8.25</v>
      </c>
      <c r="R779" s="1">
        <f>IF(INDEX(M779:Q779,0,'Order_Form'!AE2)&gt;0,INDEX(M779:Q779,0,'Order_Form'!AE2),L779)</f>
        <v>9.25</v>
      </c>
      <c r="S779" s="1">
        <f>R779*H779</f>
        <v>0</v>
      </c>
    </row>
    <row r="780" spans="1:1025">
      <c r="A780" s="1" t="s">
        <v>181</v>
      </c>
      <c r="B780" s="1" t="s">
        <v>686</v>
      </c>
      <c r="C780" s="1" t="s">
        <v>186</v>
      </c>
      <c r="D780" s="1">
        <v>1961.0</v>
      </c>
      <c r="E780" s="1" t="s">
        <v>1468</v>
      </c>
      <c r="F780" s="1">
        <v>5849</v>
      </c>
      <c r="G780" s="1">
        <v>5846</v>
      </c>
      <c r="H780" s="1">
        <f>SUM((SUM('Order_Form'!Q145)*1))</f>
        <v>0</v>
      </c>
      <c r="I780" s="1" t="s">
        <v>688</v>
      </c>
      <c r="J780" s="1" t="s">
        <v>64</v>
      </c>
      <c r="L780" s="1">
        <v>9.0</v>
      </c>
      <c r="M780" s="1">
        <v>9.25</v>
      </c>
      <c r="N780" s="1">
        <v>9.0</v>
      </c>
      <c r="O780" s="1">
        <v>8.75</v>
      </c>
      <c r="P780" s="1">
        <v>8.5</v>
      </c>
      <c r="Q780" s="1">
        <v>8.25</v>
      </c>
      <c r="R780" s="1">
        <f>IF(INDEX(M780:Q780,0,'Order_Form'!AE2)&gt;0,INDEX(M780:Q780,0,'Order_Form'!AE2),L780)</f>
        <v>9.25</v>
      </c>
      <c r="S780" s="1">
        <f>R780*H780</f>
        <v>0</v>
      </c>
    </row>
    <row r="781" spans="1:1025">
      <c r="A781" s="1" t="s">
        <v>181</v>
      </c>
      <c r="B781" s="1" t="s">
        <v>686</v>
      </c>
      <c r="C781" s="1" t="s">
        <v>186</v>
      </c>
      <c r="D781" s="1">
        <v>83.0</v>
      </c>
      <c r="E781" s="1" t="s">
        <v>1469</v>
      </c>
      <c r="F781" s="1">
        <v>16421</v>
      </c>
      <c r="G781" s="1">
        <v>5846</v>
      </c>
      <c r="H781" s="1">
        <f>SUM((SUM('Order_Form'!N145)*1))</f>
        <v>0</v>
      </c>
      <c r="I781" s="1" t="s">
        <v>688</v>
      </c>
      <c r="J781" s="1" t="s">
        <v>61</v>
      </c>
      <c r="L781" s="1">
        <v>9.0</v>
      </c>
      <c r="M781" s="1">
        <v>9.25</v>
      </c>
      <c r="N781" s="1">
        <v>9.0</v>
      </c>
      <c r="O781" s="1">
        <v>8.75</v>
      </c>
      <c r="P781" s="1">
        <v>8.5</v>
      </c>
      <c r="Q781" s="1">
        <v>8.25</v>
      </c>
      <c r="R781" s="1">
        <f>IF(INDEX(M781:Q781,0,'Order_Form'!AE2)&gt;0,INDEX(M781:Q781,0,'Order_Form'!AE2),L781)</f>
        <v>9.25</v>
      </c>
      <c r="S781" s="1">
        <f>R781*H781</f>
        <v>0</v>
      </c>
    </row>
    <row r="782" spans="1:1025">
      <c r="A782" s="1" t="s">
        <v>181</v>
      </c>
      <c r="B782" s="1" t="s">
        <v>686</v>
      </c>
      <c r="C782" s="1" t="s">
        <v>186</v>
      </c>
      <c r="D782" s="1">
        <v>0.0</v>
      </c>
      <c r="E782" s="1" t="s">
        <v>1470</v>
      </c>
      <c r="F782" s="1">
        <v>16422</v>
      </c>
      <c r="G782" s="1">
        <v>5846</v>
      </c>
      <c r="H782" s="1">
        <f>SUM((SUM('Order_Form'!M145)*1))</f>
        <v>0</v>
      </c>
      <c r="I782" s="1" t="s">
        <v>688</v>
      </c>
      <c r="J782" s="1" t="s">
        <v>60</v>
      </c>
      <c r="L782" s="1">
        <v>9.0</v>
      </c>
      <c r="M782" s="1">
        <v>9.25</v>
      </c>
      <c r="N782" s="1">
        <v>9.0</v>
      </c>
      <c r="O782" s="1">
        <v>8.75</v>
      </c>
      <c r="P782" s="1">
        <v>8.5</v>
      </c>
      <c r="Q782" s="1">
        <v>8.25</v>
      </c>
      <c r="R782" s="1">
        <f>IF(INDEX(M782:Q782,0,'Order_Form'!AE2)&gt;0,INDEX(M782:Q782,0,'Order_Form'!AE2),L782)</f>
        <v>9.25</v>
      </c>
      <c r="S782" s="1">
        <f>R782*H782</f>
        <v>0</v>
      </c>
    </row>
    <row r="783" spans="1:1025">
      <c r="A783" s="1" t="s">
        <v>181</v>
      </c>
      <c r="B783" s="1" t="s">
        <v>686</v>
      </c>
      <c r="C783" s="1" t="s">
        <v>186</v>
      </c>
      <c r="D783" s="1">
        <v>0.0</v>
      </c>
      <c r="E783" s="1" t="s">
        <v>1471</v>
      </c>
      <c r="F783" s="1">
        <v>5846</v>
      </c>
      <c r="H783" s="1">
        <f>SUM((SUM('Order_Form'!J145)*1))</f>
        <v>0</v>
      </c>
      <c r="I783" s="1" t="s">
        <v>692</v>
      </c>
      <c r="L783" s="1">
        <v>9.0</v>
      </c>
      <c r="M783" s="1">
        <v>9.25</v>
      </c>
      <c r="N783" s="1">
        <v>9.0</v>
      </c>
      <c r="O783" s="1">
        <v>8.75</v>
      </c>
      <c r="P783" s="1">
        <v>8.5</v>
      </c>
      <c r="Q783" s="1">
        <v>8.25</v>
      </c>
      <c r="R783" s="1">
        <f>IF(INDEX(M783:Q783,0,'Order_Form'!AE2)&gt;0,INDEX(M783:Q783,0,'Order_Form'!AE2),L783)</f>
        <v>9.25</v>
      </c>
      <c r="S783" s="1">
        <f>R783*H783</f>
        <v>0</v>
      </c>
    </row>
    <row r="784" spans="1:1025">
      <c r="A784" s="1" t="s">
        <v>181</v>
      </c>
      <c r="B784" s="1" t="s">
        <v>686</v>
      </c>
      <c r="C784" s="1" t="s">
        <v>187</v>
      </c>
      <c r="D784" s="1">
        <v>494.0</v>
      </c>
      <c r="E784" s="1" t="s">
        <v>1472</v>
      </c>
      <c r="F784" s="1">
        <v>5852</v>
      </c>
      <c r="G784" s="1">
        <v>5850</v>
      </c>
      <c r="H784" s="1">
        <f>SUM((SUM('Order_Form'!O146)*1))</f>
        <v>0</v>
      </c>
      <c r="I784" s="1" t="s">
        <v>688</v>
      </c>
      <c r="J784" s="1" t="s">
        <v>62</v>
      </c>
      <c r="L784" s="1">
        <v>9.0</v>
      </c>
      <c r="M784" s="1">
        <v>9.25</v>
      </c>
      <c r="N784" s="1">
        <v>9.0</v>
      </c>
      <c r="O784" s="1">
        <v>8.75</v>
      </c>
      <c r="P784" s="1">
        <v>8.5</v>
      </c>
      <c r="Q784" s="1">
        <v>8.25</v>
      </c>
      <c r="R784" s="1">
        <f>IF(INDEX(M784:Q784,0,'Order_Form'!AE2)&gt;0,INDEX(M784:Q784,0,'Order_Form'!AE2),L784)</f>
        <v>9.25</v>
      </c>
      <c r="S784" s="1">
        <f>R784*H784</f>
        <v>0</v>
      </c>
    </row>
    <row r="785" spans="1:1025">
      <c r="A785" s="1" t="s">
        <v>181</v>
      </c>
      <c r="B785" s="1" t="s">
        <v>686</v>
      </c>
      <c r="C785" s="1" t="s">
        <v>187</v>
      </c>
      <c r="D785" s="1">
        <v>203.0</v>
      </c>
      <c r="E785" s="1" t="s">
        <v>1473</v>
      </c>
      <c r="F785" s="1">
        <v>5853</v>
      </c>
      <c r="G785" s="1">
        <v>5850</v>
      </c>
      <c r="H785" s="1">
        <f>SUM((SUM('Order_Form'!P146)*1))</f>
        <v>0</v>
      </c>
      <c r="I785" s="1" t="s">
        <v>688</v>
      </c>
      <c r="J785" s="1" t="s">
        <v>63</v>
      </c>
      <c r="L785" s="1">
        <v>9.0</v>
      </c>
      <c r="M785" s="1">
        <v>9.25</v>
      </c>
      <c r="N785" s="1">
        <v>9.0</v>
      </c>
      <c r="O785" s="1">
        <v>8.75</v>
      </c>
      <c r="P785" s="1">
        <v>8.5</v>
      </c>
      <c r="Q785" s="1">
        <v>8.25</v>
      </c>
      <c r="R785" s="1">
        <f>IF(INDEX(M785:Q785,0,'Order_Form'!AE2)&gt;0,INDEX(M785:Q785,0,'Order_Form'!AE2),L785)</f>
        <v>9.25</v>
      </c>
      <c r="S785" s="1">
        <f>R785*H785</f>
        <v>0</v>
      </c>
    </row>
    <row r="786" spans="1:1025">
      <c r="A786" s="1" t="s">
        <v>181</v>
      </c>
      <c r="B786" s="1" t="s">
        <v>686</v>
      </c>
      <c r="C786" s="1" t="s">
        <v>187</v>
      </c>
      <c r="D786" s="1">
        <v>366.0</v>
      </c>
      <c r="E786" s="1" t="s">
        <v>1474</v>
      </c>
      <c r="F786" s="1">
        <v>5854</v>
      </c>
      <c r="G786" s="1">
        <v>5850</v>
      </c>
      <c r="H786" s="1">
        <f>SUM((SUM('Order_Form'!Q146)*1))</f>
        <v>0</v>
      </c>
      <c r="I786" s="1" t="s">
        <v>688</v>
      </c>
      <c r="J786" s="1" t="s">
        <v>64</v>
      </c>
      <c r="L786" s="1">
        <v>9.0</v>
      </c>
      <c r="M786" s="1">
        <v>9.25</v>
      </c>
      <c r="N786" s="1">
        <v>9.0</v>
      </c>
      <c r="O786" s="1">
        <v>8.75</v>
      </c>
      <c r="P786" s="1">
        <v>8.5</v>
      </c>
      <c r="Q786" s="1">
        <v>8.25</v>
      </c>
      <c r="R786" s="1">
        <f>IF(INDEX(M786:Q786,0,'Order_Form'!AE2)&gt;0,INDEX(M786:Q786,0,'Order_Form'!AE2),L786)</f>
        <v>9.25</v>
      </c>
      <c r="S786" s="1">
        <f>R786*H786</f>
        <v>0</v>
      </c>
    </row>
    <row r="787" spans="1:1025">
      <c r="A787" s="1" t="s">
        <v>181</v>
      </c>
      <c r="B787" s="1" t="s">
        <v>686</v>
      </c>
      <c r="C787" s="1" t="s">
        <v>187</v>
      </c>
      <c r="D787" s="1">
        <v>0.0</v>
      </c>
      <c r="E787" s="1" t="s">
        <v>1475</v>
      </c>
      <c r="F787" s="1">
        <v>16717</v>
      </c>
      <c r="G787" s="1">
        <v>5850</v>
      </c>
      <c r="H787" s="1">
        <f>SUM((SUM('Order_Form'!N146)*1))</f>
        <v>0</v>
      </c>
      <c r="I787" s="1" t="s">
        <v>688</v>
      </c>
      <c r="J787" s="1" t="s">
        <v>61</v>
      </c>
      <c r="L787" s="1">
        <v>9.0</v>
      </c>
      <c r="M787" s="1">
        <v>9.25</v>
      </c>
      <c r="N787" s="1">
        <v>9.0</v>
      </c>
      <c r="O787" s="1">
        <v>8.75</v>
      </c>
      <c r="P787" s="1">
        <v>8.5</v>
      </c>
      <c r="Q787" s="1">
        <v>8.25</v>
      </c>
      <c r="R787" s="1">
        <f>IF(INDEX(M787:Q787,0,'Order_Form'!AE2)&gt;0,INDEX(M787:Q787,0,'Order_Form'!AE2),L787)</f>
        <v>9.25</v>
      </c>
      <c r="S787" s="1">
        <f>R787*H787</f>
        <v>0</v>
      </c>
    </row>
    <row r="788" spans="1:1025">
      <c r="A788" s="1" t="s">
        <v>181</v>
      </c>
      <c r="B788" s="1" t="s">
        <v>686</v>
      </c>
      <c r="C788" s="1" t="s">
        <v>187</v>
      </c>
      <c r="D788" s="1">
        <v>0.0</v>
      </c>
      <c r="E788" s="1" t="s">
        <v>1476</v>
      </c>
      <c r="F788" s="1">
        <v>16718</v>
      </c>
      <c r="G788" s="1">
        <v>5850</v>
      </c>
      <c r="H788" s="1">
        <f>SUM((SUM('Order_Form'!M146)*1))</f>
        <v>0</v>
      </c>
      <c r="I788" s="1" t="s">
        <v>688</v>
      </c>
      <c r="J788" s="1" t="s">
        <v>60</v>
      </c>
      <c r="L788" s="1">
        <v>9.0</v>
      </c>
      <c r="M788" s="1">
        <v>9.25</v>
      </c>
      <c r="N788" s="1">
        <v>9.0</v>
      </c>
      <c r="O788" s="1">
        <v>8.75</v>
      </c>
      <c r="P788" s="1">
        <v>8.5</v>
      </c>
      <c r="Q788" s="1">
        <v>8.25</v>
      </c>
      <c r="R788" s="1">
        <f>IF(INDEX(M788:Q788,0,'Order_Form'!AE2)&gt;0,INDEX(M788:Q788,0,'Order_Form'!AE2),L788)</f>
        <v>9.25</v>
      </c>
      <c r="S788" s="1">
        <f>R788*H788</f>
        <v>0</v>
      </c>
    </row>
    <row r="789" spans="1:1025">
      <c r="A789" s="1" t="s">
        <v>181</v>
      </c>
      <c r="B789" s="1" t="s">
        <v>686</v>
      </c>
      <c r="C789" s="1" t="s">
        <v>187</v>
      </c>
      <c r="D789" s="1">
        <v>0.0</v>
      </c>
      <c r="E789" s="1" t="s">
        <v>1477</v>
      </c>
      <c r="F789" s="1">
        <v>5850</v>
      </c>
      <c r="H789" s="1">
        <f>SUM((SUM('Order_Form'!J146)*1))</f>
        <v>0</v>
      </c>
      <c r="I789" s="1" t="s">
        <v>692</v>
      </c>
      <c r="L789" s="1">
        <v>9.0</v>
      </c>
      <c r="M789" s="1">
        <v>9.25</v>
      </c>
      <c r="N789" s="1">
        <v>9.0</v>
      </c>
      <c r="O789" s="1">
        <v>8.75</v>
      </c>
      <c r="P789" s="1">
        <v>8.5</v>
      </c>
      <c r="Q789" s="1">
        <v>8.25</v>
      </c>
      <c r="R789" s="1">
        <f>IF(INDEX(M789:Q789,0,'Order_Form'!AE2)&gt;0,INDEX(M789:Q789,0,'Order_Form'!AE2),L789)</f>
        <v>9.25</v>
      </c>
      <c r="S789" s="1">
        <f>R789*H789</f>
        <v>0</v>
      </c>
    </row>
    <row r="790" spans="1:1025">
      <c r="A790" s="1" t="s">
        <v>181</v>
      </c>
      <c r="B790" s="1" t="s">
        <v>686</v>
      </c>
      <c r="C790" s="1" t="s">
        <v>188</v>
      </c>
      <c r="D790" s="1">
        <v>453.0</v>
      </c>
      <c r="E790" s="1" t="s">
        <v>1478</v>
      </c>
      <c r="F790" s="1">
        <v>7855</v>
      </c>
      <c r="G790" s="1">
        <v>7852</v>
      </c>
      <c r="H790" s="1">
        <f>SUM((SUM('Order_Form'!O147)*1))</f>
        <v>0</v>
      </c>
      <c r="I790" s="1" t="s">
        <v>688</v>
      </c>
      <c r="J790" s="1" t="s">
        <v>62</v>
      </c>
      <c r="L790" s="1">
        <v>9.0</v>
      </c>
      <c r="M790" s="1">
        <v>9.25</v>
      </c>
      <c r="N790" s="1">
        <v>9.0</v>
      </c>
      <c r="O790" s="1">
        <v>8.75</v>
      </c>
      <c r="P790" s="1">
        <v>8.5</v>
      </c>
      <c r="Q790" s="1">
        <v>8.25</v>
      </c>
      <c r="R790" s="1">
        <f>IF(INDEX(M790:Q790,0,'Order_Form'!AE2)&gt;0,INDEX(M790:Q790,0,'Order_Form'!AE2),L790)</f>
        <v>9.25</v>
      </c>
      <c r="S790" s="1">
        <f>R790*H790</f>
        <v>0</v>
      </c>
    </row>
    <row r="791" spans="1:1025">
      <c r="A791" s="1" t="s">
        <v>181</v>
      </c>
      <c r="B791" s="1" t="s">
        <v>686</v>
      </c>
      <c r="C791" s="1" t="s">
        <v>188</v>
      </c>
      <c r="D791" s="1">
        <v>738.0</v>
      </c>
      <c r="E791" s="1" t="s">
        <v>1479</v>
      </c>
      <c r="F791" s="1">
        <v>7856</v>
      </c>
      <c r="G791" s="1">
        <v>7852</v>
      </c>
      <c r="H791" s="1">
        <f>SUM((SUM('Order_Form'!P147)*1))</f>
        <v>0</v>
      </c>
      <c r="I791" s="1" t="s">
        <v>688</v>
      </c>
      <c r="J791" s="1" t="s">
        <v>63</v>
      </c>
      <c r="L791" s="1">
        <v>9.0</v>
      </c>
      <c r="M791" s="1">
        <v>9.25</v>
      </c>
      <c r="N791" s="1">
        <v>9.0</v>
      </c>
      <c r="O791" s="1">
        <v>8.75</v>
      </c>
      <c r="P791" s="1">
        <v>8.5</v>
      </c>
      <c r="Q791" s="1">
        <v>8.25</v>
      </c>
      <c r="R791" s="1">
        <f>IF(INDEX(M791:Q791,0,'Order_Form'!AE2)&gt;0,INDEX(M791:Q791,0,'Order_Form'!AE2),L791)</f>
        <v>9.25</v>
      </c>
      <c r="S791" s="1">
        <f>R791*H791</f>
        <v>0</v>
      </c>
    </row>
    <row r="792" spans="1:1025">
      <c r="A792" s="1" t="s">
        <v>181</v>
      </c>
      <c r="B792" s="1" t="s">
        <v>686</v>
      </c>
      <c r="C792" s="1" t="s">
        <v>188</v>
      </c>
      <c r="D792" s="1">
        <v>1519.0</v>
      </c>
      <c r="E792" s="1" t="s">
        <v>1480</v>
      </c>
      <c r="F792" s="1">
        <v>7857</v>
      </c>
      <c r="G792" s="1">
        <v>7852</v>
      </c>
      <c r="H792" s="1">
        <f>SUM((SUM('Order_Form'!Q147)*1))</f>
        <v>0</v>
      </c>
      <c r="I792" s="1" t="s">
        <v>688</v>
      </c>
      <c r="J792" s="1" t="s">
        <v>64</v>
      </c>
      <c r="L792" s="1">
        <v>9.0</v>
      </c>
      <c r="M792" s="1">
        <v>9.25</v>
      </c>
      <c r="N792" s="1">
        <v>9.0</v>
      </c>
      <c r="O792" s="1">
        <v>8.75</v>
      </c>
      <c r="P792" s="1">
        <v>8.5</v>
      </c>
      <c r="Q792" s="1">
        <v>8.25</v>
      </c>
      <c r="R792" s="1">
        <f>IF(INDEX(M792:Q792,0,'Order_Form'!AE2)&gt;0,INDEX(M792:Q792,0,'Order_Form'!AE2),L792)</f>
        <v>9.25</v>
      </c>
      <c r="S792" s="1">
        <f>R792*H792</f>
        <v>0</v>
      </c>
    </row>
    <row r="793" spans="1:1025">
      <c r="A793" s="1" t="s">
        <v>181</v>
      </c>
      <c r="B793" s="1" t="s">
        <v>686</v>
      </c>
      <c r="C793" s="1" t="s">
        <v>188</v>
      </c>
      <c r="D793" s="1">
        <v>0.0</v>
      </c>
      <c r="E793" s="1" t="s">
        <v>1481</v>
      </c>
      <c r="F793" s="1">
        <v>16719</v>
      </c>
      <c r="G793" s="1">
        <v>7852</v>
      </c>
      <c r="H793" s="1">
        <f>SUM((SUM('Order_Form'!N147)*1))</f>
        <v>0</v>
      </c>
      <c r="I793" s="1" t="s">
        <v>688</v>
      </c>
      <c r="J793" s="1" t="s">
        <v>61</v>
      </c>
      <c r="L793" s="1">
        <v>9.0</v>
      </c>
      <c r="M793" s="1">
        <v>9.25</v>
      </c>
      <c r="N793" s="1">
        <v>9.0</v>
      </c>
      <c r="O793" s="1">
        <v>8.75</v>
      </c>
      <c r="P793" s="1">
        <v>8.5</v>
      </c>
      <c r="Q793" s="1">
        <v>8.25</v>
      </c>
      <c r="R793" s="1">
        <f>IF(INDEX(M793:Q793,0,'Order_Form'!AE2)&gt;0,INDEX(M793:Q793,0,'Order_Form'!AE2),L793)</f>
        <v>9.25</v>
      </c>
      <c r="S793" s="1">
        <f>R793*H793</f>
        <v>0</v>
      </c>
    </row>
    <row r="794" spans="1:1025">
      <c r="A794" s="1" t="s">
        <v>181</v>
      </c>
      <c r="B794" s="1" t="s">
        <v>686</v>
      </c>
      <c r="C794" s="1" t="s">
        <v>188</v>
      </c>
      <c r="D794" s="1">
        <v>0.0</v>
      </c>
      <c r="E794" s="1" t="s">
        <v>1482</v>
      </c>
      <c r="F794" s="1">
        <v>16720</v>
      </c>
      <c r="G794" s="1">
        <v>7852</v>
      </c>
      <c r="H794" s="1">
        <f>SUM((SUM('Order_Form'!M147)*1))</f>
        <v>0</v>
      </c>
      <c r="I794" s="1" t="s">
        <v>688</v>
      </c>
      <c r="J794" s="1" t="s">
        <v>60</v>
      </c>
      <c r="L794" s="1">
        <v>9.0</v>
      </c>
      <c r="M794" s="1">
        <v>9.25</v>
      </c>
      <c r="N794" s="1">
        <v>9.0</v>
      </c>
      <c r="O794" s="1">
        <v>8.75</v>
      </c>
      <c r="P794" s="1">
        <v>8.5</v>
      </c>
      <c r="Q794" s="1">
        <v>8.25</v>
      </c>
      <c r="R794" s="1">
        <f>IF(INDEX(M794:Q794,0,'Order_Form'!AE2)&gt;0,INDEX(M794:Q794,0,'Order_Form'!AE2),L794)</f>
        <v>9.25</v>
      </c>
      <c r="S794" s="1">
        <f>R794*H794</f>
        <v>0</v>
      </c>
    </row>
    <row r="795" spans="1:1025">
      <c r="A795" s="1" t="s">
        <v>181</v>
      </c>
      <c r="B795" s="1" t="s">
        <v>686</v>
      </c>
      <c r="C795" s="1" t="s">
        <v>188</v>
      </c>
      <c r="D795" s="1">
        <v>0.0</v>
      </c>
      <c r="E795" s="1" t="s">
        <v>1483</v>
      </c>
      <c r="F795" s="1">
        <v>7852</v>
      </c>
      <c r="H795" s="1">
        <f>SUM((SUM('Order_Form'!J147)*1))</f>
        <v>0</v>
      </c>
      <c r="I795" s="1" t="s">
        <v>692</v>
      </c>
      <c r="L795" s="1">
        <v>9.0</v>
      </c>
      <c r="M795" s="1">
        <v>9.25</v>
      </c>
      <c r="N795" s="1">
        <v>9.0</v>
      </c>
      <c r="O795" s="1">
        <v>8.75</v>
      </c>
      <c r="P795" s="1">
        <v>8.5</v>
      </c>
      <c r="Q795" s="1">
        <v>8.25</v>
      </c>
      <c r="R795" s="1">
        <f>IF(INDEX(M795:Q795,0,'Order_Form'!AE2)&gt;0,INDEX(M795:Q795,0,'Order_Form'!AE2),L795)</f>
        <v>9.25</v>
      </c>
      <c r="S795" s="1">
        <f>R795*H795</f>
        <v>0</v>
      </c>
    </row>
    <row r="796" spans="1:1025">
      <c r="A796" s="1" t="s">
        <v>181</v>
      </c>
      <c r="B796" s="1" t="s">
        <v>686</v>
      </c>
      <c r="C796" s="1" t="s">
        <v>189</v>
      </c>
      <c r="D796" s="1">
        <v>136.0</v>
      </c>
      <c r="E796" s="1" t="s">
        <v>1484</v>
      </c>
      <c r="F796" s="1">
        <v>5856</v>
      </c>
      <c r="G796" s="1">
        <v>5855</v>
      </c>
      <c r="H796" s="1">
        <f>SUM((SUM('Order_Form'!O148)*1))</f>
        <v>0</v>
      </c>
      <c r="I796" s="1" t="s">
        <v>688</v>
      </c>
      <c r="J796" s="1" t="s">
        <v>62</v>
      </c>
      <c r="L796" s="1">
        <v>9.0</v>
      </c>
      <c r="M796" s="1">
        <v>9.25</v>
      </c>
      <c r="N796" s="1">
        <v>9.0</v>
      </c>
      <c r="O796" s="1">
        <v>8.75</v>
      </c>
      <c r="P796" s="1">
        <v>8.5</v>
      </c>
      <c r="Q796" s="1">
        <v>8.25</v>
      </c>
      <c r="R796" s="1">
        <f>IF(INDEX(M796:Q796,0,'Order_Form'!AE2)&gt;0,INDEX(M796:Q796,0,'Order_Form'!AE2),L796)</f>
        <v>9.25</v>
      </c>
      <c r="S796" s="1">
        <f>R796*H796</f>
        <v>0</v>
      </c>
    </row>
    <row r="797" spans="1:1025">
      <c r="A797" s="1" t="s">
        <v>181</v>
      </c>
      <c r="B797" s="1" t="s">
        <v>686</v>
      </c>
      <c r="C797" s="1" t="s">
        <v>189</v>
      </c>
      <c r="D797" s="1">
        <v>711.0</v>
      </c>
      <c r="E797" s="1" t="s">
        <v>1485</v>
      </c>
      <c r="F797" s="1">
        <v>5857</v>
      </c>
      <c r="G797" s="1">
        <v>5855</v>
      </c>
      <c r="H797" s="1">
        <f>SUM((SUM('Order_Form'!P148)*1))</f>
        <v>0</v>
      </c>
      <c r="I797" s="1" t="s">
        <v>688</v>
      </c>
      <c r="J797" s="1" t="s">
        <v>63</v>
      </c>
      <c r="L797" s="1">
        <v>9.0</v>
      </c>
      <c r="M797" s="1">
        <v>9.25</v>
      </c>
      <c r="N797" s="1">
        <v>9.0</v>
      </c>
      <c r="O797" s="1">
        <v>8.75</v>
      </c>
      <c r="P797" s="1">
        <v>8.5</v>
      </c>
      <c r="Q797" s="1">
        <v>8.25</v>
      </c>
      <c r="R797" s="1">
        <f>IF(INDEX(M797:Q797,0,'Order_Form'!AE2)&gt;0,INDEX(M797:Q797,0,'Order_Form'!AE2),L797)</f>
        <v>9.25</v>
      </c>
      <c r="S797" s="1">
        <f>R797*H797</f>
        <v>0</v>
      </c>
    </row>
    <row r="798" spans="1:1025">
      <c r="A798" s="1" t="s">
        <v>181</v>
      </c>
      <c r="B798" s="1" t="s">
        <v>686</v>
      </c>
      <c r="C798" s="1" t="s">
        <v>189</v>
      </c>
      <c r="D798" s="1">
        <v>755.0</v>
      </c>
      <c r="E798" s="1" t="s">
        <v>1486</v>
      </c>
      <c r="F798" s="1">
        <v>5858</v>
      </c>
      <c r="G798" s="1">
        <v>5855</v>
      </c>
      <c r="H798" s="1">
        <f>SUM((SUM('Order_Form'!Q148)*1))</f>
        <v>0</v>
      </c>
      <c r="I798" s="1" t="s">
        <v>688</v>
      </c>
      <c r="J798" s="1" t="s">
        <v>64</v>
      </c>
      <c r="L798" s="1">
        <v>9.0</v>
      </c>
      <c r="M798" s="1">
        <v>9.25</v>
      </c>
      <c r="N798" s="1">
        <v>9.0</v>
      </c>
      <c r="O798" s="1">
        <v>8.75</v>
      </c>
      <c r="P798" s="1">
        <v>8.5</v>
      </c>
      <c r="Q798" s="1">
        <v>8.25</v>
      </c>
      <c r="R798" s="1">
        <f>IF(INDEX(M798:Q798,0,'Order_Form'!AE2)&gt;0,INDEX(M798:Q798,0,'Order_Form'!AE2),L798)</f>
        <v>9.25</v>
      </c>
      <c r="S798" s="1">
        <f>R798*H798</f>
        <v>0</v>
      </c>
    </row>
    <row r="799" spans="1:1025">
      <c r="A799" s="1" t="s">
        <v>181</v>
      </c>
      <c r="B799" s="1" t="s">
        <v>686</v>
      </c>
      <c r="C799" s="1" t="s">
        <v>189</v>
      </c>
      <c r="D799" s="1">
        <v>219.0</v>
      </c>
      <c r="E799" s="1" t="s">
        <v>1487</v>
      </c>
      <c r="F799" s="1">
        <v>16423</v>
      </c>
      <c r="G799" s="1">
        <v>5855</v>
      </c>
      <c r="H799" s="1">
        <f>SUM((SUM('Order_Form'!N148)*1))</f>
        <v>0</v>
      </c>
      <c r="I799" s="1" t="s">
        <v>688</v>
      </c>
      <c r="J799" s="1" t="s">
        <v>61</v>
      </c>
      <c r="L799" s="1">
        <v>9.0</v>
      </c>
      <c r="M799" s="1">
        <v>9.25</v>
      </c>
      <c r="N799" s="1">
        <v>9.0</v>
      </c>
      <c r="O799" s="1">
        <v>8.75</v>
      </c>
      <c r="P799" s="1">
        <v>8.5</v>
      </c>
      <c r="Q799" s="1">
        <v>8.25</v>
      </c>
      <c r="R799" s="1">
        <f>IF(INDEX(M799:Q799,0,'Order_Form'!AE2)&gt;0,INDEX(M799:Q799,0,'Order_Form'!AE2),L799)</f>
        <v>9.25</v>
      </c>
      <c r="S799" s="1">
        <f>R799*H799</f>
        <v>0</v>
      </c>
    </row>
    <row r="800" spans="1:1025">
      <c r="A800" s="1" t="s">
        <v>181</v>
      </c>
      <c r="B800" s="1" t="s">
        <v>686</v>
      </c>
      <c r="C800" s="1" t="s">
        <v>189</v>
      </c>
      <c r="D800" s="1">
        <v>0.0</v>
      </c>
      <c r="E800" s="1" t="s">
        <v>1488</v>
      </c>
      <c r="F800" s="1">
        <v>16424</v>
      </c>
      <c r="G800" s="1">
        <v>5855</v>
      </c>
      <c r="H800" s="1">
        <f>SUM((SUM('Order_Form'!M148)*1))</f>
        <v>0</v>
      </c>
      <c r="I800" s="1" t="s">
        <v>688</v>
      </c>
      <c r="J800" s="1" t="s">
        <v>60</v>
      </c>
      <c r="L800" s="1">
        <v>9.0</v>
      </c>
      <c r="M800" s="1">
        <v>9.25</v>
      </c>
      <c r="N800" s="1">
        <v>9.0</v>
      </c>
      <c r="O800" s="1">
        <v>8.75</v>
      </c>
      <c r="P800" s="1">
        <v>8.5</v>
      </c>
      <c r="Q800" s="1">
        <v>8.25</v>
      </c>
      <c r="R800" s="1">
        <f>IF(INDEX(M800:Q800,0,'Order_Form'!AE2)&gt;0,INDEX(M800:Q800,0,'Order_Form'!AE2),L800)</f>
        <v>9.25</v>
      </c>
      <c r="S800" s="1">
        <f>R800*H800</f>
        <v>0</v>
      </c>
    </row>
    <row r="801" spans="1:1025">
      <c r="A801" s="1" t="s">
        <v>181</v>
      </c>
      <c r="B801" s="1" t="s">
        <v>686</v>
      </c>
      <c r="C801" s="1" t="s">
        <v>189</v>
      </c>
      <c r="D801" s="1">
        <v>0.0</v>
      </c>
      <c r="E801" s="1" t="s">
        <v>1489</v>
      </c>
      <c r="F801" s="1">
        <v>5855</v>
      </c>
      <c r="H801" s="1">
        <f>SUM((SUM('Order_Form'!J148)*1))</f>
        <v>0</v>
      </c>
      <c r="I801" s="1" t="s">
        <v>692</v>
      </c>
      <c r="L801" s="1">
        <v>9.0</v>
      </c>
      <c r="M801" s="1">
        <v>9.25</v>
      </c>
      <c r="N801" s="1">
        <v>9.0</v>
      </c>
      <c r="O801" s="1">
        <v>8.75</v>
      </c>
      <c r="P801" s="1">
        <v>8.5</v>
      </c>
      <c r="Q801" s="1">
        <v>8.25</v>
      </c>
      <c r="R801" s="1">
        <f>IF(INDEX(M801:Q801,0,'Order_Form'!AE2)&gt;0,INDEX(M801:Q801,0,'Order_Form'!AE2),L801)</f>
        <v>9.25</v>
      </c>
      <c r="S801" s="1">
        <f>R801*H801</f>
        <v>0</v>
      </c>
    </row>
    <row r="802" spans="1:1025">
      <c r="A802" s="1" t="s">
        <v>181</v>
      </c>
      <c r="B802" s="1" t="s">
        <v>686</v>
      </c>
      <c r="C802" s="1" t="s">
        <v>190</v>
      </c>
      <c r="D802" s="1">
        <v>152.0</v>
      </c>
      <c r="E802" s="1" t="s">
        <v>1490</v>
      </c>
      <c r="F802" s="1">
        <v>5860</v>
      </c>
      <c r="G802" s="1">
        <v>5859</v>
      </c>
      <c r="H802" s="1">
        <f>SUM((SUM('Order_Form'!L149)*1))</f>
        <v>0</v>
      </c>
      <c r="I802" s="1" t="s">
        <v>688</v>
      </c>
      <c r="J802" s="1" t="s">
        <v>59</v>
      </c>
      <c r="L802" s="1">
        <v>9.0</v>
      </c>
      <c r="M802" s="1">
        <v>9.25</v>
      </c>
      <c r="N802" s="1">
        <v>9.0</v>
      </c>
      <c r="O802" s="1">
        <v>8.75</v>
      </c>
      <c r="P802" s="1">
        <v>8.5</v>
      </c>
      <c r="Q802" s="1">
        <v>8.25</v>
      </c>
      <c r="R802" s="1">
        <f>IF(INDEX(M802:Q802,0,'Order_Form'!AE2)&gt;0,INDEX(M802:Q802,0,'Order_Form'!AE2),L802)</f>
        <v>9.25</v>
      </c>
      <c r="S802" s="1">
        <f>R802*H802</f>
        <v>0</v>
      </c>
    </row>
    <row r="803" spans="1:1025">
      <c r="A803" s="1" t="s">
        <v>181</v>
      </c>
      <c r="B803" s="1" t="s">
        <v>686</v>
      </c>
      <c r="C803" s="1" t="s">
        <v>190</v>
      </c>
      <c r="D803" s="1">
        <v>274.0</v>
      </c>
      <c r="E803" s="1" t="s">
        <v>1491</v>
      </c>
      <c r="F803" s="1">
        <v>5862</v>
      </c>
      <c r="G803" s="1">
        <v>5859</v>
      </c>
      <c r="H803" s="1">
        <f>SUM((SUM('Order_Form'!O149)*1))</f>
        <v>0</v>
      </c>
      <c r="I803" s="1" t="s">
        <v>688</v>
      </c>
      <c r="J803" s="1" t="s">
        <v>62</v>
      </c>
      <c r="L803" s="1">
        <v>9.0</v>
      </c>
      <c r="M803" s="1">
        <v>9.25</v>
      </c>
      <c r="N803" s="1">
        <v>9.0</v>
      </c>
      <c r="O803" s="1">
        <v>8.75</v>
      </c>
      <c r="P803" s="1">
        <v>8.5</v>
      </c>
      <c r="Q803" s="1">
        <v>8.25</v>
      </c>
      <c r="R803" s="1">
        <f>IF(INDEX(M803:Q803,0,'Order_Form'!AE2)&gt;0,INDEX(M803:Q803,0,'Order_Form'!AE2),L803)</f>
        <v>9.25</v>
      </c>
      <c r="S803" s="1">
        <f>R803*H803</f>
        <v>0</v>
      </c>
    </row>
    <row r="804" spans="1:1025">
      <c r="A804" s="1" t="s">
        <v>181</v>
      </c>
      <c r="B804" s="1" t="s">
        <v>686</v>
      </c>
      <c r="C804" s="1" t="s">
        <v>190</v>
      </c>
      <c r="D804" s="1">
        <v>292.0</v>
      </c>
      <c r="E804" s="1" t="s">
        <v>1492</v>
      </c>
      <c r="F804" s="1">
        <v>5863</v>
      </c>
      <c r="G804" s="1">
        <v>5859</v>
      </c>
      <c r="H804" s="1">
        <f>SUM((SUM('Order_Form'!P149)*1))</f>
        <v>0</v>
      </c>
      <c r="I804" s="1" t="s">
        <v>688</v>
      </c>
      <c r="J804" s="1" t="s">
        <v>63</v>
      </c>
      <c r="L804" s="1">
        <v>9.0</v>
      </c>
      <c r="M804" s="1">
        <v>9.25</v>
      </c>
      <c r="N804" s="1">
        <v>9.0</v>
      </c>
      <c r="O804" s="1">
        <v>8.75</v>
      </c>
      <c r="P804" s="1">
        <v>8.5</v>
      </c>
      <c r="Q804" s="1">
        <v>8.25</v>
      </c>
      <c r="R804" s="1">
        <f>IF(INDEX(M804:Q804,0,'Order_Form'!AE2)&gt;0,INDEX(M804:Q804,0,'Order_Form'!AE2),L804)</f>
        <v>9.25</v>
      </c>
      <c r="S804" s="1">
        <f>R804*H804</f>
        <v>0</v>
      </c>
    </row>
    <row r="805" spans="1:1025">
      <c r="A805" s="1" t="s">
        <v>181</v>
      </c>
      <c r="B805" s="1" t="s">
        <v>686</v>
      </c>
      <c r="C805" s="1" t="s">
        <v>190</v>
      </c>
      <c r="D805" s="1">
        <v>380.0</v>
      </c>
      <c r="E805" s="1" t="s">
        <v>1493</v>
      </c>
      <c r="F805" s="1">
        <v>5864</v>
      </c>
      <c r="G805" s="1">
        <v>5859</v>
      </c>
      <c r="H805" s="1">
        <f>SUM((SUM('Order_Form'!Q149)*1))</f>
        <v>0</v>
      </c>
      <c r="I805" s="1" t="s">
        <v>688</v>
      </c>
      <c r="J805" s="1" t="s">
        <v>64</v>
      </c>
      <c r="L805" s="1">
        <v>9.0</v>
      </c>
      <c r="M805" s="1">
        <v>9.25</v>
      </c>
      <c r="N805" s="1">
        <v>9.0</v>
      </c>
      <c r="O805" s="1">
        <v>8.75</v>
      </c>
      <c r="P805" s="1">
        <v>8.5</v>
      </c>
      <c r="Q805" s="1">
        <v>8.25</v>
      </c>
      <c r="R805" s="1">
        <f>IF(INDEX(M805:Q805,0,'Order_Form'!AE2)&gt;0,INDEX(M805:Q805,0,'Order_Form'!AE2),L805)</f>
        <v>9.25</v>
      </c>
      <c r="S805" s="1">
        <f>R805*H805</f>
        <v>0</v>
      </c>
    </row>
    <row r="806" spans="1:1025">
      <c r="A806" s="1" t="s">
        <v>181</v>
      </c>
      <c r="B806" s="1" t="s">
        <v>686</v>
      </c>
      <c r="C806" s="1" t="s">
        <v>190</v>
      </c>
      <c r="D806" s="1">
        <v>0.0</v>
      </c>
      <c r="E806" s="1" t="s">
        <v>1494</v>
      </c>
      <c r="F806" s="1">
        <v>16425</v>
      </c>
      <c r="G806" s="1">
        <v>5859</v>
      </c>
      <c r="H806" s="1">
        <f>SUM((SUM('Order_Form'!N149)*1))</f>
        <v>0</v>
      </c>
      <c r="I806" s="1" t="s">
        <v>688</v>
      </c>
      <c r="J806" s="1" t="s">
        <v>61</v>
      </c>
      <c r="L806" s="1">
        <v>9.0</v>
      </c>
      <c r="M806" s="1">
        <v>9.25</v>
      </c>
      <c r="N806" s="1">
        <v>9.0</v>
      </c>
      <c r="O806" s="1">
        <v>8.75</v>
      </c>
      <c r="P806" s="1">
        <v>8.5</v>
      </c>
      <c r="Q806" s="1">
        <v>8.25</v>
      </c>
      <c r="R806" s="1">
        <f>IF(INDEX(M806:Q806,0,'Order_Form'!AE2)&gt;0,INDEX(M806:Q806,0,'Order_Form'!AE2),L806)</f>
        <v>9.25</v>
      </c>
      <c r="S806" s="1">
        <f>R806*H806</f>
        <v>0</v>
      </c>
    </row>
    <row r="807" spans="1:1025">
      <c r="A807" s="1" t="s">
        <v>181</v>
      </c>
      <c r="B807" s="1" t="s">
        <v>686</v>
      </c>
      <c r="C807" s="1" t="s">
        <v>190</v>
      </c>
      <c r="D807" s="1">
        <v>9.0</v>
      </c>
      <c r="E807" s="1" t="s">
        <v>1495</v>
      </c>
      <c r="F807" s="1">
        <v>16426</v>
      </c>
      <c r="G807" s="1">
        <v>5859</v>
      </c>
      <c r="H807" s="1">
        <f>SUM((SUM('Order_Form'!M149)*1))</f>
        <v>0</v>
      </c>
      <c r="I807" s="1" t="s">
        <v>688</v>
      </c>
      <c r="J807" s="1" t="s">
        <v>60</v>
      </c>
      <c r="L807" s="1">
        <v>9.0</v>
      </c>
      <c r="M807" s="1">
        <v>9.25</v>
      </c>
      <c r="N807" s="1">
        <v>9.0</v>
      </c>
      <c r="O807" s="1">
        <v>8.75</v>
      </c>
      <c r="P807" s="1">
        <v>8.5</v>
      </c>
      <c r="Q807" s="1">
        <v>8.25</v>
      </c>
      <c r="R807" s="1">
        <f>IF(INDEX(M807:Q807,0,'Order_Form'!AE2)&gt;0,INDEX(M807:Q807,0,'Order_Form'!AE2),L807)</f>
        <v>9.25</v>
      </c>
      <c r="S807" s="1">
        <f>R807*H807</f>
        <v>0</v>
      </c>
    </row>
    <row r="808" spans="1:1025">
      <c r="A808" s="1" t="s">
        <v>181</v>
      </c>
      <c r="B808" s="1" t="s">
        <v>686</v>
      </c>
      <c r="C808" s="1" t="s">
        <v>190</v>
      </c>
      <c r="D808" s="1">
        <v>0.0</v>
      </c>
      <c r="E808" s="1" t="s">
        <v>1496</v>
      </c>
      <c r="F808" s="1">
        <v>5859</v>
      </c>
      <c r="H808" s="1">
        <f>SUM((SUM('Order_Form'!J149)*1))</f>
        <v>0</v>
      </c>
      <c r="I808" s="1" t="s">
        <v>692</v>
      </c>
      <c r="L808" s="1">
        <v>9.0</v>
      </c>
      <c r="M808" s="1">
        <v>9.25</v>
      </c>
      <c r="N808" s="1">
        <v>9.0</v>
      </c>
      <c r="O808" s="1">
        <v>8.75</v>
      </c>
      <c r="P808" s="1">
        <v>8.5</v>
      </c>
      <c r="Q808" s="1">
        <v>8.25</v>
      </c>
      <c r="R808" s="1">
        <f>IF(INDEX(M808:Q808,0,'Order_Form'!AE2)&gt;0,INDEX(M808:Q808,0,'Order_Form'!AE2),L808)</f>
        <v>9.25</v>
      </c>
      <c r="S808" s="1">
        <f>R808*H808</f>
        <v>0</v>
      </c>
    </row>
    <row r="809" spans="1:1025">
      <c r="A809" s="1" t="s">
        <v>181</v>
      </c>
      <c r="B809" s="1" t="s">
        <v>686</v>
      </c>
      <c r="C809" s="1" t="s">
        <v>191</v>
      </c>
      <c r="D809" s="1">
        <v>1606.0</v>
      </c>
      <c r="E809" s="1" t="s">
        <v>1497</v>
      </c>
      <c r="F809" s="1">
        <v>5867</v>
      </c>
      <c r="G809" s="1">
        <v>5865</v>
      </c>
      <c r="H809" s="1">
        <f>SUM((SUM('Order_Form'!O150)*1))</f>
        <v>0</v>
      </c>
      <c r="I809" s="1" t="s">
        <v>688</v>
      </c>
      <c r="J809" s="1" t="s">
        <v>62</v>
      </c>
      <c r="L809" s="1">
        <v>9.0</v>
      </c>
      <c r="M809" s="1">
        <v>9.25</v>
      </c>
      <c r="N809" s="1">
        <v>9.0</v>
      </c>
      <c r="O809" s="1">
        <v>8.75</v>
      </c>
      <c r="P809" s="1">
        <v>8.5</v>
      </c>
      <c r="Q809" s="1">
        <v>8.25</v>
      </c>
      <c r="R809" s="1">
        <f>IF(INDEX(M809:Q809,0,'Order_Form'!AE2)&gt;0,INDEX(M809:Q809,0,'Order_Form'!AE2),L809)</f>
        <v>9.25</v>
      </c>
      <c r="S809" s="1">
        <f>R809*H809</f>
        <v>0</v>
      </c>
    </row>
    <row r="810" spans="1:1025">
      <c r="A810" s="1" t="s">
        <v>181</v>
      </c>
      <c r="B810" s="1" t="s">
        <v>686</v>
      </c>
      <c r="C810" s="1" t="s">
        <v>191</v>
      </c>
      <c r="D810" s="1">
        <v>1588.0</v>
      </c>
      <c r="E810" s="1" t="s">
        <v>1498</v>
      </c>
      <c r="F810" s="1">
        <v>5868</v>
      </c>
      <c r="G810" s="1">
        <v>5865</v>
      </c>
      <c r="H810" s="1">
        <f>SUM((SUM('Order_Form'!P150)*1))</f>
        <v>0</v>
      </c>
      <c r="I810" s="1" t="s">
        <v>688</v>
      </c>
      <c r="J810" s="1" t="s">
        <v>63</v>
      </c>
      <c r="L810" s="1">
        <v>9.0</v>
      </c>
      <c r="M810" s="1">
        <v>9.25</v>
      </c>
      <c r="N810" s="1">
        <v>9.0</v>
      </c>
      <c r="O810" s="1">
        <v>8.75</v>
      </c>
      <c r="P810" s="1">
        <v>8.5</v>
      </c>
      <c r="Q810" s="1">
        <v>8.25</v>
      </c>
      <c r="R810" s="1">
        <f>IF(INDEX(M810:Q810,0,'Order_Form'!AE2)&gt;0,INDEX(M810:Q810,0,'Order_Form'!AE2),L810)</f>
        <v>9.25</v>
      </c>
      <c r="S810" s="1">
        <f>R810*H810</f>
        <v>0</v>
      </c>
    </row>
    <row r="811" spans="1:1025">
      <c r="A811" s="1" t="s">
        <v>181</v>
      </c>
      <c r="B811" s="1" t="s">
        <v>686</v>
      </c>
      <c r="C811" s="1" t="s">
        <v>191</v>
      </c>
      <c r="D811" s="1">
        <v>2468.0</v>
      </c>
      <c r="E811" s="1" t="s">
        <v>1499</v>
      </c>
      <c r="F811" s="1">
        <v>5869</v>
      </c>
      <c r="G811" s="1">
        <v>5865</v>
      </c>
      <c r="H811" s="1">
        <f>SUM((SUM('Order_Form'!Q150)*1))</f>
        <v>0</v>
      </c>
      <c r="I811" s="1" t="s">
        <v>688</v>
      </c>
      <c r="J811" s="1" t="s">
        <v>64</v>
      </c>
      <c r="L811" s="1">
        <v>9.0</v>
      </c>
      <c r="M811" s="1">
        <v>9.25</v>
      </c>
      <c r="N811" s="1">
        <v>9.0</v>
      </c>
      <c r="O811" s="1">
        <v>8.75</v>
      </c>
      <c r="P811" s="1">
        <v>8.5</v>
      </c>
      <c r="Q811" s="1">
        <v>8.25</v>
      </c>
      <c r="R811" s="1">
        <f>IF(INDEX(M811:Q811,0,'Order_Form'!AE2)&gt;0,INDEX(M811:Q811,0,'Order_Form'!AE2),L811)</f>
        <v>9.25</v>
      </c>
      <c r="S811" s="1">
        <f>R811*H811</f>
        <v>0</v>
      </c>
    </row>
    <row r="812" spans="1:1025">
      <c r="A812" s="1" t="s">
        <v>181</v>
      </c>
      <c r="B812" s="1" t="s">
        <v>686</v>
      </c>
      <c r="C812" s="1" t="s">
        <v>191</v>
      </c>
      <c r="D812" s="1">
        <v>1946.0</v>
      </c>
      <c r="E812" s="1" t="s">
        <v>1500</v>
      </c>
      <c r="F812" s="1">
        <v>16525</v>
      </c>
      <c r="G812" s="1">
        <v>5865</v>
      </c>
      <c r="H812" s="1">
        <f>SUM((SUM('Order_Form'!N150)*1))</f>
        <v>0</v>
      </c>
      <c r="I812" s="1" t="s">
        <v>688</v>
      </c>
      <c r="J812" s="1" t="s">
        <v>61</v>
      </c>
      <c r="L812" s="1">
        <v>9.0</v>
      </c>
      <c r="M812" s="1">
        <v>9.25</v>
      </c>
      <c r="N812" s="1">
        <v>9.0</v>
      </c>
      <c r="O812" s="1">
        <v>8.75</v>
      </c>
      <c r="P812" s="1">
        <v>8.5</v>
      </c>
      <c r="Q812" s="1">
        <v>8.25</v>
      </c>
      <c r="R812" s="1">
        <f>IF(INDEX(M812:Q812,0,'Order_Form'!AE2)&gt;0,INDEX(M812:Q812,0,'Order_Form'!AE2),L812)</f>
        <v>9.25</v>
      </c>
      <c r="S812" s="1">
        <f>R812*H812</f>
        <v>0</v>
      </c>
    </row>
    <row r="813" spans="1:1025">
      <c r="A813" s="1" t="s">
        <v>181</v>
      </c>
      <c r="B813" s="1" t="s">
        <v>686</v>
      </c>
      <c r="C813" s="1" t="s">
        <v>191</v>
      </c>
      <c r="D813" s="1">
        <v>0.0</v>
      </c>
      <c r="E813" s="1" t="s">
        <v>1501</v>
      </c>
      <c r="F813" s="1">
        <v>16526</v>
      </c>
      <c r="G813" s="1">
        <v>5865</v>
      </c>
      <c r="H813" s="1">
        <f>SUM((SUM('Order_Form'!M150)*1))</f>
        <v>0</v>
      </c>
      <c r="I813" s="1" t="s">
        <v>688</v>
      </c>
      <c r="J813" s="1" t="s">
        <v>60</v>
      </c>
      <c r="L813" s="1">
        <v>9.0</v>
      </c>
      <c r="M813" s="1">
        <v>9.25</v>
      </c>
      <c r="N813" s="1">
        <v>9.0</v>
      </c>
      <c r="O813" s="1">
        <v>8.75</v>
      </c>
      <c r="P813" s="1">
        <v>8.5</v>
      </c>
      <c r="Q813" s="1">
        <v>8.25</v>
      </c>
      <c r="R813" s="1">
        <f>IF(INDEX(M813:Q813,0,'Order_Form'!AE2)&gt;0,INDEX(M813:Q813,0,'Order_Form'!AE2),L813)</f>
        <v>9.25</v>
      </c>
      <c r="S813" s="1">
        <f>R813*H813</f>
        <v>0</v>
      </c>
    </row>
    <row r="814" spans="1:1025">
      <c r="A814" s="1" t="s">
        <v>181</v>
      </c>
      <c r="B814" s="1" t="s">
        <v>686</v>
      </c>
      <c r="C814" s="1" t="s">
        <v>191</v>
      </c>
      <c r="D814" s="1">
        <v>0.0</v>
      </c>
      <c r="E814" s="1" t="s">
        <v>1502</v>
      </c>
      <c r="F814" s="1">
        <v>5865</v>
      </c>
      <c r="H814" s="1">
        <f>SUM((SUM('Order_Form'!J150)*1))</f>
        <v>0</v>
      </c>
      <c r="I814" s="1" t="s">
        <v>692</v>
      </c>
      <c r="L814" s="1">
        <v>9.0</v>
      </c>
      <c r="M814" s="1">
        <v>9.25</v>
      </c>
      <c r="N814" s="1">
        <v>9.0</v>
      </c>
      <c r="O814" s="1">
        <v>8.75</v>
      </c>
      <c r="P814" s="1">
        <v>8.5</v>
      </c>
      <c r="Q814" s="1">
        <v>8.25</v>
      </c>
      <c r="R814" s="1">
        <f>IF(INDEX(M814:Q814,0,'Order_Form'!AE2)&gt;0,INDEX(M814:Q814,0,'Order_Form'!AE2),L814)</f>
        <v>9.25</v>
      </c>
      <c r="S814" s="1">
        <f>R814*H814</f>
        <v>0</v>
      </c>
    </row>
    <row r="815" spans="1:1025">
      <c r="A815" s="1" t="s">
        <v>181</v>
      </c>
      <c r="B815" s="1" t="s">
        <v>686</v>
      </c>
      <c r="C815" s="1" t="s">
        <v>192</v>
      </c>
      <c r="D815" s="1">
        <v>1477.0</v>
      </c>
      <c r="E815" s="1" t="s">
        <v>1503</v>
      </c>
      <c r="F815" s="1">
        <v>5873</v>
      </c>
      <c r="G815" s="1">
        <v>5872</v>
      </c>
      <c r="H815" s="1">
        <f>SUM((SUM('Order_Form'!L151)*1))</f>
        <v>0</v>
      </c>
      <c r="I815" s="1" t="s">
        <v>688</v>
      </c>
      <c r="J815" s="1" t="s">
        <v>59</v>
      </c>
      <c r="L815" s="1">
        <v>9.0</v>
      </c>
      <c r="M815" s="1">
        <v>9.25</v>
      </c>
      <c r="N815" s="1">
        <v>9.0</v>
      </c>
      <c r="O815" s="1">
        <v>8.75</v>
      </c>
      <c r="P815" s="1">
        <v>8.5</v>
      </c>
      <c r="Q815" s="1">
        <v>8.25</v>
      </c>
      <c r="R815" s="1">
        <f>IF(INDEX(M815:Q815,0,'Order_Form'!AE2)&gt;0,INDEX(M815:Q815,0,'Order_Form'!AE2),L815)</f>
        <v>9.25</v>
      </c>
      <c r="S815" s="1">
        <f>R815*H815</f>
        <v>0</v>
      </c>
    </row>
    <row r="816" spans="1:1025">
      <c r="A816" s="1" t="s">
        <v>181</v>
      </c>
      <c r="B816" s="1" t="s">
        <v>686</v>
      </c>
      <c r="C816" s="1" t="s">
        <v>192</v>
      </c>
      <c r="D816" s="1">
        <v>1265.0</v>
      </c>
      <c r="E816" s="1" t="s">
        <v>1504</v>
      </c>
      <c r="F816" s="1">
        <v>5875</v>
      </c>
      <c r="G816" s="1">
        <v>5872</v>
      </c>
      <c r="H816" s="1">
        <f>SUM((SUM('Order_Form'!O151)*1))</f>
        <v>0</v>
      </c>
      <c r="I816" s="1" t="s">
        <v>688</v>
      </c>
      <c r="J816" s="1" t="s">
        <v>62</v>
      </c>
      <c r="L816" s="1">
        <v>9.0</v>
      </c>
      <c r="M816" s="1">
        <v>9.25</v>
      </c>
      <c r="N816" s="1">
        <v>9.0</v>
      </c>
      <c r="O816" s="1">
        <v>8.75</v>
      </c>
      <c r="P816" s="1">
        <v>8.5</v>
      </c>
      <c r="Q816" s="1">
        <v>8.25</v>
      </c>
      <c r="R816" s="1">
        <f>IF(INDEX(M816:Q816,0,'Order_Form'!AE2)&gt;0,INDEX(M816:Q816,0,'Order_Form'!AE2),L816)</f>
        <v>9.25</v>
      </c>
      <c r="S816" s="1">
        <f>R816*H816</f>
        <v>0</v>
      </c>
    </row>
    <row r="817" spans="1:1025">
      <c r="A817" s="1" t="s">
        <v>181</v>
      </c>
      <c r="B817" s="1" t="s">
        <v>686</v>
      </c>
      <c r="C817" s="1" t="s">
        <v>192</v>
      </c>
      <c r="D817" s="1">
        <v>886.0</v>
      </c>
      <c r="E817" s="1" t="s">
        <v>1505</v>
      </c>
      <c r="F817" s="1">
        <v>5876</v>
      </c>
      <c r="G817" s="1">
        <v>5872</v>
      </c>
      <c r="H817" s="1">
        <f>SUM((SUM('Order_Form'!P151)*1))</f>
        <v>0</v>
      </c>
      <c r="I817" s="1" t="s">
        <v>688</v>
      </c>
      <c r="J817" s="1" t="s">
        <v>63</v>
      </c>
      <c r="L817" s="1">
        <v>9.0</v>
      </c>
      <c r="M817" s="1">
        <v>9.25</v>
      </c>
      <c r="N817" s="1">
        <v>9.0</v>
      </c>
      <c r="O817" s="1">
        <v>8.75</v>
      </c>
      <c r="P817" s="1">
        <v>8.5</v>
      </c>
      <c r="Q817" s="1">
        <v>8.25</v>
      </c>
      <c r="R817" s="1">
        <f>IF(INDEX(M817:Q817,0,'Order_Form'!AE2)&gt;0,INDEX(M817:Q817,0,'Order_Form'!AE2),L817)</f>
        <v>9.25</v>
      </c>
      <c r="S817" s="1">
        <f>R817*H817</f>
        <v>0</v>
      </c>
    </row>
    <row r="818" spans="1:1025">
      <c r="A818" s="1" t="s">
        <v>181</v>
      </c>
      <c r="B818" s="1" t="s">
        <v>686</v>
      </c>
      <c r="C818" s="1" t="s">
        <v>192</v>
      </c>
      <c r="D818" s="1">
        <v>800.0</v>
      </c>
      <c r="E818" s="1" t="s">
        <v>1506</v>
      </c>
      <c r="F818" s="1">
        <v>5877</v>
      </c>
      <c r="G818" s="1">
        <v>5872</v>
      </c>
      <c r="H818" s="1">
        <f>SUM((SUM('Order_Form'!Q151)*1))</f>
        <v>0</v>
      </c>
      <c r="I818" s="1" t="s">
        <v>688</v>
      </c>
      <c r="J818" s="1" t="s">
        <v>64</v>
      </c>
      <c r="L818" s="1">
        <v>9.0</v>
      </c>
      <c r="M818" s="1">
        <v>9.25</v>
      </c>
      <c r="N818" s="1">
        <v>9.0</v>
      </c>
      <c r="O818" s="1">
        <v>8.75</v>
      </c>
      <c r="P818" s="1">
        <v>8.5</v>
      </c>
      <c r="Q818" s="1">
        <v>8.25</v>
      </c>
      <c r="R818" s="1">
        <f>IF(INDEX(M818:Q818,0,'Order_Form'!AE2)&gt;0,INDEX(M818:Q818,0,'Order_Form'!AE2),L818)</f>
        <v>9.25</v>
      </c>
      <c r="S818" s="1">
        <f>R818*H818</f>
        <v>0</v>
      </c>
    </row>
    <row r="819" spans="1:1025">
      <c r="A819" s="1" t="s">
        <v>181</v>
      </c>
      <c r="B819" s="1" t="s">
        <v>686</v>
      </c>
      <c r="C819" s="1" t="s">
        <v>192</v>
      </c>
      <c r="D819" s="1">
        <v>0.0</v>
      </c>
      <c r="E819" s="1" t="s">
        <v>1507</v>
      </c>
      <c r="F819" s="1">
        <v>16427</v>
      </c>
      <c r="G819" s="1">
        <v>5872</v>
      </c>
      <c r="H819" s="1">
        <f>SUM((SUM('Order_Form'!N151)*1))</f>
        <v>0</v>
      </c>
      <c r="I819" s="1" t="s">
        <v>688</v>
      </c>
      <c r="J819" s="1" t="s">
        <v>61</v>
      </c>
      <c r="L819" s="1">
        <v>9.0</v>
      </c>
      <c r="M819" s="1">
        <v>9.25</v>
      </c>
      <c r="N819" s="1">
        <v>9.0</v>
      </c>
      <c r="O819" s="1">
        <v>8.75</v>
      </c>
      <c r="P819" s="1">
        <v>8.5</v>
      </c>
      <c r="Q819" s="1">
        <v>8.25</v>
      </c>
      <c r="R819" s="1">
        <f>IF(INDEX(M819:Q819,0,'Order_Form'!AE2)&gt;0,INDEX(M819:Q819,0,'Order_Form'!AE2),L819)</f>
        <v>9.25</v>
      </c>
      <c r="S819" s="1">
        <f>R819*H819</f>
        <v>0</v>
      </c>
    </row>
    <row r="820" spans="1:1025">
      <c r="A820" s="1" t="s">
        <v>181</v>
      </c>
      <c r="B820" s="1" t="s">
        <v>686</v>
      </c>
      <c r="C820" s="1" t="s">
        <v>192</v>
      </c>
      <c r="D820" s="1">
        <v>0.0</v>
      </c>
      <c r="E820" s="1" t="s">
        <v>1508</v>
      </c>
      <c r="F820" s="1">
        <v>16428</v>
      </c>
      <c r="G820" s="1">
        <v>5872</v>
      </c>
      <c r="H820" s="1">
        <f>SUM((SUM('Order_Form'!M151)*1))</f>
        <v>0</v>
      </c>
      <c r="I820" s="1" t="s">
        <v>688</v>
      </c>
      <c r="J820" s="1" t="s">
        <v>60</v>
      </c>
      <c r="L820" s="1">
        <v>9.0</v>
      </c>
      <c r="M820" s="1">
        <v>9.25</v>
      </c>
      <c r="N820" s="1">
        <v>9.0</v>
      </c>
      <c r="O820" s="1">
        <v>8.75</v>
      </c>
      <c r="P820" s="1">
        <v>8.5</v>
      </c>
      <c r="Q820" s="1">
        <v>8.25</v>
      </c>
      <c r="R820" s="1">
        <f>IF(INDEX(M820:Q820,0,'Order_Form'!AE2)&gt;0,INDEX(M820:Q820,0,'Order_Form'!AE2),L820)</f>
        <v>9.25</v>
      </c>
      <c r="S820" s="1">
        <f>R820*H820</f>
        <v>0</v>
      </c>
    </row>
    <row r="821" spans="1:1025">
      <c r="A821" s="1" t="s">
        <v>181</v>
      </c>
      <c r="B821" s="1" t="s">
        <v>686</v>
      </c>
      <c r="C821" s="1" t="s">
        <v>192</v>
      </c>
      <c r="D821" s="1">
        <v>0.0</v>
      </c>
      <c r="E821" s="1" t="s">
        <v>1509</v>
      </c>
      <c r="F821" s="1">
        <v>5872</v>
      </c>
      <c r="H821" s="1">
        <f>SUM((SUM('Order_Form'!J151)*1))</f>
        <v>0</v>
      </c>
      <c r="I821" s="1" t="s">
        <v>692</v>
      </c>
      <c r="L821" s="1">
        <v>9.0</v>
      </c>
      <c r="M821" s="1">
        <v>9.25</v>
      </c>
      <c r="N821" s="1">
        <v>9.0</v>
      </c>
      <c r="O821" s="1">
        <v>8.75</v>
      </c>
      <c r="P821" s="1">
        <v>8.5</v>
      </c>
      <c r="Q821" s="1">
        <v>8.25</v>
      </c>
      <c r="R821" s="1">
        <f>IF(INDEX(M821:Q821,0,'Order_Form'!AE2)&gt;0,INDEX(M821:Q821,0,'Order_Form'!AE2),L821)</f>
        <v>9.25</v>
      </c>
      <c r="S821" s="1">
        <f>R821*H821</f>
        <v>0</v>
      </c>
    </row>
    <row r="822" spans="1:1025">
      <c r="A822" s="1" t="s">
        <v>181</v>
      </c>
      <c r="B822" s="1" t="s">
        <v>686</v>
      </c>
      <c r="C822" s="1" t="s">
        <v>193</v>
      </c>
      <c r="D822" s="1">
        <v>1170.0</v>
      </c>
      <c r="E822" s="1" t="s">
        <v>1510</v>
      </c>
      <c r="F822" s="1">
        <v>5880</v>
      </c>
      <c r="G822" s="1">
        <v>5878</v>
      </c>
      <c r="H822" s="1">
        <f>SUM((SUM('Order_Form'!O152)*1))</f>
        <v>0</v>
      </c>
      <c r="I822" s="1" t="s">
        <v>688</v>
      </c>
      <c r="J822" s="1" t="s">
        <v>62</v>
      </c>
      <c r="L822" s="1">
        <v>9.0</v>
      </c>
      <c r="M822" s="1">
        <v>9.25</v>
      </c>
      <c r="N822" s="1">
        <v>9.0</v>
      </c>
      <c r="O822" s="1">
        <v>8.75</v>
      </c>
      <c r="P822" s="1">
        <v>8.5</v>
      </c>
      <c r="Q822" s="1">
        <v>8.25</v>
      </c>
      <c r="R822" s="1">
        <f>IF(INDEX(M822:Q822,0,'Order_Form'!AE2)&gt;0,INDEX(M822:Q822,0,'Order_Form'!AE2),L822)</f>
        <v>9.25</v>
      </c>
      <c r="S822" s="1">
        <f>R822*H822</f>
        <v>0</v>
      </c>
    </row>
    <row r="823" spans="1:1025">
      <c r="A823" s="1" t="s">
        <v>181</v>
      </c>
      <c r="B823" s="1" t="s">
        <v>686</v>
      </c>
      <c r="C823" s="1" t="s">
        <v>193</v>
      </c>
      <c r="D823" s="1">
        <v>410.0</v>
      </c>
      <c r="E823" s="1" t="s">
        <v>1511</v>
      </c>
      <c r="F823" s="1">
        <v>5881</v>
      </c>
      <c r="G823" s="1">
        <v>5878</v>
      </c>
      <c r="H823" s="1">
        <f>SUM((SUM('Order_Form'!P152)*1))</f>
        <v>0</v>
      </c>
      <c r="I823" s="1" t="s">
        <v>688</v>
      </c>
      <c r="J823" s="1" t="s">
        <v>63</v>
      </c>
      <c r="L823" s="1">
        <v>9.0</v>
      </c>
      <c r="M823" s="1">
        <v>9.25</v>
      </c>
      <c r="N823" s="1">
        <v>9.0</v>
      </c>
      <c r="O823" s="1">
        <v>8.75</v>
      </c>
      <c r="P823" s="1">
        <v>8.5</v>
      </c>
      <c r="Q823" s="1">
        <v>8.25</v>
      </c>
      <c r="R823" s="1">
        <f>IF(INDEX(M823:Q823,0,'Order_Form'!AE2)&gt;0,INDEX(M823:Q823,0,'Order_Form'!AE2),L823)</f>
        <v>9.25</v>
      </c>
      <c r="S823" s="1">
        <f>R823*H823</f>
        <v>0</v>
      </c>
    </row>
    <row r="824" spans="1:1025">
      <c r="A824" s="1" t="s">
        <v>181</v>
      </c>
      <c r="B824" s="1" t="s">
        <v>686</v>
      </c>
      <c r="C824" s="1" t="s">
        <v>193</v>
      </c>
      <c r="D824" s="1">
        <v>701.0</v>
      </c>
      <c r="E824" s="1" t="s">
        <v>1512</v>
      </c>
      <c r="F824" s="1">
        <v>5882</v>
      </c>
      <c r="G824" s="1">
        <v>5878</v>
      </c>
      <c r="H824" s="1">
        <f>SUM((SUM('Order_Form'!Q152)*1))</f>
        <v>0</v>
      </c>
      <c r="I824" s="1" t="s">
        <v>688</v>
      </c>
      <c r="J824" s="1" t="s">
        <v>64</v>
      </c>
      <c r="L824" s="1">
        <v>9.0</v>
      </c>
      <c r="M824" s="1">
        <v>9.25</v>
      </c>
      <c r="N824" s="1">
        <v>9.0</v>
      </c>
      <c r="O824" s="1">
        <v>8.75</v>
      </c>
      <c r="P824" s="1">
        <v>8.5</v>
      </c>
      <c r="Q824" s="1">
        <v>8.25</v>
      </c>
      <c r="R824" s="1">
        <f>IF(INDEX(M824:Q824,0,'Order_Form'!AE2)&gt;0,INDEX(M824:Q824,0,'Order_Form'!AE2),L824)</f>
        <v>9.25</v>
      </c>
      <c r="S824" s="1">
        <f>R824*H824</f>
        <v>0</v>
      </c>
    </row>
    <row r="825" spans="1:1025">
      <c r="A825" s="1" t="s">
        <v>181</v>
      </c>
      <c r="B825" s="1" t="s">
        <v>686</v>
      </c>
      <c r="C825" s="1" t="s">
        <v>193</v>
      </c>
      <c r="D825" s="1">
        <v>0.0</v>
      </c>
      <c r="E825" s="1" t="s">
        <v>1513</v>
      </c>
      <c r="F825" s="1">
        <v>8565</v>
      </c>
      <c r="G825" s="1">
        <v>5878</v>
      </c>
      <c r="H825" s="1">
        <f>SUM((SUM('Order_Form'!L152)*1))</f>
        <v>0</v>
      </c>
      <c r="I825" s="1" t="s">
        <v>688</v>
      </c>
      <c r="J825" s="1" t="s">
        <v>59</v>
      </c>
      <c r="L825" s="1">
        <v>9.0</v>
      </c>
      <c r="M825" s="1">
        <v>9.25</v>
      </c>
      <c r="N825" s="1">
        <v>9.0</v>
      </c>
      <c r="O825" s="1">
        <v>8.75</v>
      </c>
      <c r="P825" s="1">
        <v>8.5</v>
      </c>
      <c r="Q825" s="1">
        <v>8.25</v>
      </c>
      <c r="R825" s="1">
        <f>IF(INDEX(M825:Q825,0,'Order_Form'!AE2)&gt;0,INDEX(M825:Q825,0,'Order_Form'!AE2),L825)</f>
        <v>9.25</v>
      </c>
      <c r="S825" s="1">
        <f>R825*H825</f>
        <v>0</v>
      </c>
    </row>
    <row r="826" spans="1:1025">
      <c r="A826" s="1" t="s">
        <v>181</v>
      </c>
      <c r="B826" s="1" t="s">
        <v>686</v>
      </c>
      <c r="C826" s="1" t="s">
        <v>193</v>
      </c>
      <c r="D826" s="1">
        <v>0.0</v>
      </c>
      <c r="E826" s="1" t="s">
        <v>1514</v>
      </c>
      <c r="F826" s="1">
        <v>16431</v>
      </c>
      <c r="G826" s="1">
        <v>5878</v>
      </c>
      <c r="H826" s="1">
        <f>SUM((SUM('Order_Form'!N152)*1))</f>
        <v>0</v>
      </c>
      <c r="I826" s="1" t="s">
        <v>688</v>
      </c>
      <c r="J826" s="1" t="s">
        <v>61</v>
      </c>
      <c r="L826" s="1">
        <v>9.0</v>
      </c>
      <c r="M826" s="1">
        <v>9.25</v>
      </c>
      <c r="N826" s="1">
        <v>9.0</v>
      </c>
      <c r="O826" s="1">
        <v>8.75</v>
      </c>
      <c r="P826" s="1">
        <v>8.5</v>
      </c>
      <c r="Q826" s="1">
        <v>8.25</v>
      </c>
      <c r="R826" s="1">
        <f>IF(INDEX(M826:Q826,0,'Order_Form'!AE2)&gt;0,INDEX(M826:Q826,0,'Order_Form'!AE2),L826)</f>
        <v>9.25</v>
      </c>
      <c r="S826" s="1">
        <f>R826*H826</f>
        <v>0</v>
      </c>
    </row>
    <row r="827" spans="1:1025">
      <c r="A827" s="1" t="s">
        <v>181</v>
      </c>
      <c r="B827" s="1" t="s">
        <v>686</v>
      </c>
      <c r="C827" s="1" t="s">
        <v>193</v>
      </c>
      <c r="D827" s="1">
        <v>10.0</v>
      </c>
      <c r="E827" s="1" t="s">
        <v>1515</v>
      </c>
      <c r="F827" s="1">
        <v>16432</v>
      </c>
      <c r="G827" s="1">
        <v>5878</v>
      </c>
      <c r="H827" s="1">
        <f>SUM((SUM('Order_Form'!M152)*1))</f>
        <v>0</v>
      </c>
      <c r="I827" s="1" t="s">
        <v>688</v>
      </c>
      <c r="J827" s="1" t="s">
        <v>60</v>
      </c>
      <c r="L827" s="1">
        <v>9.0</v>
      </c>
      <c r="M827" s="1">
        <v>9.25</v>
      </c>
      <c r="N827" s="1">
        <v>9.0</v>
      </c>
      <c r="O827" s="1">
        <v>8.75</v>
      </c>
      <c r="P827" s="1">
        <v>8.5</v>
      </c>
      <c r="Q827" s="1">
        <v>8.25</v>
      </c>
      <c r="R827" s="1">
        <f>IF(INDEX(M827:Q827,0,'Order_Form'!AE2)&gt;0,INDEX(M827:Q827,0,'Order_Form'!AE2),L827)</f>
        <v>9.25</v>
      </c>
      <c r="S827" s="1">
        <f>R827*H827</f>
        <v>0</v>
      </c>
    </row>
    <row r="828" spans="1:1025">
      <c r="A828" s="1" t="s">
        <v>181</v>
      </c>
      <c r="B828" s="1" t="s">
        <v>686</v>
      </c>
      <c r="C828" s="1" t="s">
        <v>193</v>
      </c>
      <c r="D828" s="1">
        <v>0.0</v>
      </c>
      <c r="E828" s="1" t="s">
        <v>1516</v>
      </c>
      <c r="F828" s="1">
        <v>5878</v>
      </c>
      <c r="H828" s="1">
        <f>SUM((SUM('Order_Form'!J152)*1))</f>
        <v>0</v>
      </c>
      <c r="I828" s="1" t="s">
        <v>692</v>
      </c>
      <c r="L828" s="1">
        <v>9.0</v>
      </c>
      <c r="M828" s="1">
        <v>9.25</v>
      </c>
      <c r="N828" s="1">
        <v>9.0</v>
      </c>
      <c r="O828" s="1">
        <v>8.75</v>
      </c>
      <c r="P828" s="1">
        <v>8.5</v>
      </c>
      <c r="Q828" s="1">
        <v>8.25</v>
      </c>
      <c r="R828" s="1">
        <f>IF(INDEX(M828:Q828,0,'Order_Form'!AE2)&gt;0,INDEX(M828:Q828,0,'Order_Form'!AE2),L828)</f>
        <v>9.25</v>
      </c>
      <c r="S828" s="1">
        <f>R828*H828</f>
        <v>0</v>
      </c>
    </row>
    <row r="829" spans="1:1025">
      <c r="A829" s="1" t="s">
        <v>181</v>
      </c>
      <c r="B829" s="1" t="s">
        <v>686</v>
      </c>
      <c r="C829" s="1" t="s">
        <v>194</v>
      </c>
      <c r="D829" s="1">
        <v>474.0</v>
      </c>
      <c r="E829" s="1" t="s">
        <v>1517</v>
      </c>
      <c r="F829" s="1">
        <v>7113</v>
      </c>
      <c r="G829" s="1">
        <v>7112</v>
      </c>
      <c r="H829" s="1">
        <f>SUM((SUM('Order_Form'!L153)*1))</f>
        <v>0</v>
      </c>
      <c r="I829" s="1" t="s">
        <v>688</v>
      </c>
      <c r="J829" s="1" t="s">
        <v>59</v>
      </c>
      <c r="L829" s="1">
        <v>9.0</v>
      </c>
      <c r="M829" s="1">
        <v>9.25</v>
      </c>
      <c r="N829" s="1">
        <v>9.0</v>
      </c>
      <c r="O829" s="1">
        <v>8.75</v>
      </c>
      <c r="P829" s="1">
        <v>8.5</v>
      </c>
      <c r="Q829" s="1">
        <v>8.25</v>
      </c>
      <c r="R829" s="1">
        <f>IF(INDEX(M829:Q829,0,'Order_Form'!AE2)&gt;0,INDEX(M829:Q829,0,'Order_Form'!AE2),L829)</f>
        <v>9.25</v>
      </c>
      <c r="S829" s="1">
        <f>R829*H829</f>
        <v>0</v>
      </c>
    </row>
    <row r="830" spans="1:1025">
      <c r="A830" s="1" t="s">
        <v>181</v>
      </c>
      <c r="B830" s="1" t="s">
        <v>686</v>
      </c>
      <c r="C830" s="1" t="s">
        <v>194</v>
      </c>
      <c r="D830" s="1">
        <v>8.0</v>
      </c>
      <c r="E830" s="1" t="s">
        <v>1518</v>
      </c>
      <c r="F830" s="1">
        <v>7115</v>
      </c>
      <c r="G830" s="1">
        <v>7112</v>
      </c>
      <c r="H830" s="1">
        <f>SUM((SUM('Order_Form'!O153)*1))</f>
        <v>0</v>
      </c>
      <c r="I830" s="1" t="s">
        <v>688</v>
      </c>
      <c r="J830" s="1" t="s">
        <v>62</v>
      </c>
      <c r="L830" s="1">
        <v>9.0</v>
      </c>
      <c r="M830" s="1">
        <v>9.25</v>
      </c>
      <c r="N830" s="1">
        <v>9.0</v>
      </c>
      <c r="O830" s="1">
        <v>8.75</v>
      </c>
      <c r="P830" s="1">
        <v>8.5</v>
      </c>
      <c r="Q830" s="1">
        <v>8.25</v>
      </c>
      <c r="R830" s="1">
        <f>IF(INDEX(M830:Q830,0,'Order_Form'!AE2)&gt;0,INDEX(M830:Q830,0,'Order_Form'!AE2),L830)</f>
        <v>9.25</v>
      </c>
      <c r="S830" s="1">
        <f>R830*H830</f>
        <v>0</v>
      </c>
    </row>
    <row r="831" spans="1:1025">
      <c r="A831" s="1" t="s">
        <v>181</v>
      </c>
      <c r="B831" s="1" t="s">
        <v>686</v>
      </c>
      <c r="C831" s="1" t="s">
        <v>194</v>
      </c>
      <c r="D831" s="1">
        <v>254.0</v>
      </c>
      <c r="E831" s="1" t="s">
        <v>1519</v>
      </c>
      <c r="F831" s="1">
        <v>7116</v>
      </c>
      <c r="G831" s="1">
        <v>7112</v>
      </c>
      <c r="H831" s="1">
        <f>SUM((SUM('Order_Form'!P153)*1))</f>
        <v>0</v>
      </c>
      <c r="I831" s="1" t="s">
        <v>688</v>
      </c>
      <c r="J831" s="1" t="s">
        <v>63</v>
      </c>
      <c r="L831" s="1">
        <v>9.0</v>
      </c>
      <c r="M831" s="1">
        <v>9.25</v>
      </c>
      <c r="N831" s="1">
        <v>9.0</v>
      </c>
      <c r="O831" s="1">
        <v>8.75</v>
      </c>
      <c r="P831" s="1">
        <v>8.5</v>
      </c>
      <c r="Q831" s="1">
        <v>8.25</v>
      </c>
      <c r="R831" s="1">
        <f>IF(INDEX(M831:Q831,0,'Order_Form'!AE2)&gt;0,INDEX(M831:Q831,0,'Order_Form'!AE2),L831)</f>
        <v>9.25</v>
      </c>
      <c r="S831" s="1">
        <f>R831*H831</f>
        <v>0</v>
      </c>
    </row>
    <row r="832" spans="1:1025">
      <c r="A832" s="1" t="s">
        <v>181</v>
      </c>
      <c r="B832" s="1" t="s">
        <v>686</v>
      </c>
      <c r="C832" s="1" t="s">
        <v>194</v>
      </c>
      <c r="D832" s="1">
        <v>1047.0</v>
      </c>
      <c r="E832" s="1" t="s">
        <v>1520</v>
      </c>
      <c r="F832" s="1">
        <v>7117</v>
      </c>
      <c r="G832" s="1">
        <v>7112</v>
      </c>
      <c r="H832" s="1">
        <f>SUM((SUM('Order_Form'!Q153)*1))</f>
        <v>0</v>
      </c>
      <c r="I832" s="1" t="s">
        <v>688</v>
      </c>
      <c r="J832" s="1" t="s">
        <v>64</v>
      </c>
      <c r="L832" s="1">
        <v>9.0</v>
      </c>
      <c r="M832" s="1">
        <v>9.25</v>
      </c>
      <c r="N832" s="1">
        <v>9.0</v>
      </c>
      <c r="O832" s="1">
        <v>8.75</v>
      </c>
      <c r="P832" s="1">
        <v>8.5</v>
      </c>
      <c r="Q832" s="1">
        <v>8.25</v>
      </c>
      <c r="R832" s="1">
        <f>IF(INDEX(M832:Q832,0,'Order_Form'!AE2)&gt;0,INDEX(M832:Q832,0,'Order_Form'!AE2),L832)</f>
        <v>9.25</v>
      </c>
      <c r="S832" s="1">
        <f>R832*H832</f>
        <v>0</v>
      </c>
    </row>
    <row r="833" spans="1:1025">
      <c r="A833" s="1" t="s">
        <v>181</v>
      </c>
      <c r="B833" s="1" t="s">
        <v>686</v>
      </c>
      <c r="C833" s="1" t="s">
        <v>194</v>
      </c>
      <c r="D833" s="1">
        <v>0.0</v>
      </c>
      <c r="E833" s="1" t="s">
        <v>1521</v>
      </c>
      <c r="F833" s="1">
        <v>16621</v>
      </c>
      <c r="G833" s="1">
        <v>7112</v>
      </c>
      <c r="H833" s="1">
        <f>SUM((SUM('Order_Form'!N153)*1))</f>
        <v>0</v>
      </c>
      <c r="I833" s="1" t="s">
        <v>688</v>
      </c>
      <c r="J833" s="1" t="s">
        <v>61</v>
      </c>
      <c r="L833" s="1">
        <v>9.0</v>
      </c>
      <c r="M833" s="1">
        <v>9.25</v>
      </c>
      <c r="N833" s="1">
        <v>9.0</v>
      </c>
      <c r="O833" s="1">
        <v>8.75</v>
      </c>
      <c r="P833" s="1">
        <v>8.5</v>
      </c>
      <c r="Q833" s="1">
        <v>8.25</v>
      </c>
      <c r="R833" s="1">
        <f>IF(INDEX(M833:Q833,0,'Order_Form'!AE2)&gt;0,INDEX(M833:Q833,0,'Order_Form'!AE2),L833)</f>
        <v>9.25</v>
      </c>
      <c r="S833" s="1">
        <f>R833*H833</f>
        <v>0</v>
      </c>
    </row>
    <row r="834" spans="1:1025">
      <c r="A834" s="1" t="s">
        <v>181</v>
      </c>
      <c r="B834" s="1" t="s">
        <v>686</v>
      </c>
      <c r="C834" s="1" t="s">
        <v>194</v>
      </c>
      <c r="D834" s="1">
        <v>478.0</v>
      </c>
      <c r="E834" s="1" t="s">
        <v>1522</v>
      </c>
      <c r="F834" s="1">
        <v>16622</v>
      </c>
      <c r="G834" s="1">
        <v>7112</v>
      </c>
      <c r="H834" s="1">
        <f>SUM((SUM('Order_Form'!M153)*1))</f>
        <v>0</v>
      </c>
      <c r="I834" s="1" t="s">
        <v>688</v>
      </c>
      <c r="J834" s="1" t="s">
        <v>60</v>
      </c>
      <c r="L834" s="1">
        <v>9.0</v>
      </c>
      <c r="M834" s="1">
        <v>9.25</v>
      </c>
      <c r="N834" s="1">
        <v>9.0</v>
      </c>
      <c r="O834" s="1">
        <v>8.75</v>
      </c>
      <c r="P834" s="1">
        <v>8.5</v>
      </c>
      <c r="Q834" s="1">
        <v>8.25</v>
      </c>
      <c r="R834" s="1">
        <f>IF(INDEX(M834:Q834,0,'Order_Form'!AE2)&gt;0,INDEX(M834:Q834,0,'Order_Form'!AE2),L834)</f>
        <v>9.25</v>
      </c>
      <c r="S834" s="1">
        <f>R834*H834</f>
        <v>0</v>
      </c>
    </row>
    <row r="835" spans="1:1025">
      <c r="A835" s="1" t="s">
        <v>181</v>
      </c>
      <c r="B835" s="1" t="s">
        <v>686</v>
      </c>
      <c r="C835" s="1" t="s">
        <v>194</v>
      </c>
      <c r="D835" s="1">
        <v>0.0</v>
      </c>
      <c r="E835" s="1" t="s">
        <v>1523</v>
      </c>
      <c r="F835" s="1">
        <v>7112</v>
      </c>
      <c r="H835" s="1">
        <f>SUM((SUM('Order_Form'!J153)*1))</f>
        <v>0</v>
      </c>
      <c r="I835" s="1" t="s">
        <v>692</v>
      </c>
      <c r="L835" s="1">
        <v>9.0</v>
      </c>
      <c r="M835" s="1">
        <v>9.25</v>
      </c>
      <c r="N835" s="1">
        <v>9.0</v>
      </c>
      <c r="O835" s="1">
        <v>8.75</v>
      </c>
      <c r="P835" s="1">
        <v>8.5</v>
      </c>
      <c r="Q835" s="1">
        <v>8.25</v>
      </c>
      <c r="R835" s="1">
        <f>IF(INDEX(M835:Q835,0,'Order_Form'!AE2)&gt;0,INDEX(M835:Q835,0,'Order_Form'!AE2),L835)</f>
        <v>9.25</v>
      </c>
      <c r="S835" s="1">
        <f>R835*H835</f>
        <v>0</v>
      </c>
    </row>
    <row r="836" spans="1:1025">
      <c r="A836" s="1" t="s">
        <v>181</v>
      </c>
      <c r="B836" s="1" t="s">
        <v>686</v>
      </c>
      <c r="C836" s="1" t="s">
        <v>195</v>
      </c>
      <c r="D836" s="1">
        <v>581.0</v>
      </c>
      <c r="E836" s="1" t="s">
        <v>1524</v>
      </c>
      <c r="F836" s="1">
        <v>14596</v>
      </c>
      <c r="G836" s="1">
        <v>14594</v>
      </c>
      <c r="H836" s="1">
        <f>SUM((SUM('Order_Form'!O154)*1))</f>
        <v>0</v>
      </c>
      <c r="I836" s="1" t="s">
        <v>688</v>
      </c>
      <c r="J836" s="1" t="s">
        <v>62</v>
      </c>
      <c r="L836" s="1">
        <v>9.0</v>
      </c>
      <c r="M836" s="1">
        <v>9.25</v>
      </c>
      <c r="N836" s="1">
        <v>9.0</v>
      </c>
      <c r="O836" s="1">
        <v>8.75</v>
      </c>
      <c r="P836" s="1">
        <v>8.5</v>
      </c>
      <c r="Q836" s="1">
        <v>8.25</v>
      </c>
      <c r="R836" s="1">
        <f>IF(INDEX(M836:Q836,0,'Order_Form'!AE2)&gt;0,INDEX(M836:Q836,0,'Order_Form'!AE2),L836)</f>
        <v>9.25</v>
      </c>
      <c r="S836" s="1">
        <f>R836*H836</f>
        <v>0</v>
      </c>
    </row>
    <row r="837" spans="1:1025">
      <c r="A837" s="1" t="s">
        <v>181</v>
      </c>
      <c r="B837" s="1" t="s">
        <v>686</v>
      </c>
      <c r="C837" s="1" t="s">
        <v>195</v>
      </c>
      <c r="D837" s="1">
        <v>739.0</v>
      </c>
      <c r="E837" s="1" t="s">
        <v>1525</v>
      </c>
      <c r="F837" s="1">
        <v>14597</v>
      </c>
      <c r="G837" s="1">
        <v>14594</v>
      </c>
      <c r="H837" s="1">
        <f>SUM((SUM('Order_Form'!P154)*1))</f>
        <v>0</v>
      </c>
      <c r="I837" s="1" t="s">
        <v>688</v>
      </c>
      <c r="J837" s="1" t="s">
        <v>63</v>
      </c>
      <c r="L837" s="1">
        <v>9.0</v>
      </c>
      <c r="M837" s="1">
        <v>9.25</v>
      </c>
      <c r="N837" s="1">
        <v>9.0</v>
      </c>
      <c r="O837" s="1">
        <v>8.75</v>
      </c>
      <c r="P837" s="1">
        <v>8.5</v>
      </c>
      <c r="Q837" s="1">
        <v>8.25</v>
      </c>
      <c r="R837" s="1">
        <f>IF(INDEX(M837:Q837,0,'Order_Form'!AE2)&gt;0,INDEX(M837:Q837,0,'Order_Form'!AE2),L837)</f>
        <v>9.25</v>
      </c>
      <c r="S837" s="1">
        <f>R837*H837</f>
        <v>0</v>
      </c>
    </row>
    <row r="838" spans="1:1025">
      <c r="A838" s="1" t="s">
        <v>181</v>
      </c>
      <c r="B838" s="1" t="s">
        <v>686</v>
      </c>
      <c r="C838" s="1" t="s">
        <v>195</v>
      </c>
      <c r="D838" s="1">
        <v>1389.0</v>
      </c>
      <c r="E838" s="1" t="s">
        <v>1526</v>
      </c>
      <c r="F838" s="1">
        <v>14598</v>
      </c>
      <c r="G838" s="1">
        <v>14594</v>
      </c>
      <c r="H838" s="1">
        <f>SUM((SUM('Order_Form'!Q154)*1))</f>
        <v>0</v>
      </c>
      <c r="I838" s="1" t="s">
        <v>688</v>
      </c>
      <c r="J838" s="1" t="s">
        <v>64</v>
      </c>
      <c r="L838" s="1">
        <v>9.0</v>
      </c>
      <c r="M838" s="1">
        <v>9.25</v>
      </c>
      <c r="N838" s="1">
        <v>9.0</v>
      </c>
      <c r="O838" s="1">
        <v>8.75</v>
      </c>
      <c r="P838" s="1">
        <v>8.5</v>
      </c>
      <c r="Q838" s="1">
        <v>8.25</v>
      </c>
      <c r="R838" s="1">
        <f>IF(INDEX(M838:Q838,0,'Order_Form'!AE2)&gt;0,INDEX(M838:Q838,0,'Order_Form'!AE2),L838)</f>
        <v>9.25</v>
      </c>
      <c r="S838" s="1">
        <f>R838*H838</f>
        <v>0</v>
      </c>
    </row>
    <row r="839" spans="1:1025">
      <c r="A839" s="1" t="s">
        <v>181</v>
      </c>
      <c r="B839" s="1" t="s">
        <v>686</v>
      </c>
      <c r="C839" s="1" t="s">
        <v>195</v>
      </c>
      <c r="D839" s="1">
        <v>350.0</v>
      </c>
      <c r="E839" s="1" t="s">
        <v>1527</v>
      </c>
      <c r="F839" s="1">
        <v>16627</v>
      </c>
      <c r="G839" s="1">
        <v>14594</v>
      </c>
      <c r="H839" s="1">
        <f>SUM((SUM('Order_Form'!N154)*1))</f>
        <v>0</v>
      </c>
      <c r="I839" s="1" t="s">
        <v>688</v>
      </c>
      <c r="J839" s="1" t="s">
        <v>61</v>
      </c>
      <c r="L839" s="1">
        <v>9.0</v>
      </c>
      <c r="M839" s="1">
        <v>9.25</v>
      </c>
      <c r="N839" s="1">
        <v>9.0</v>
      </c>
      <c r="O839" s="1">
        <v>8.75</v>
      </c>
      <c r="P839" s="1">
        <v>8.5</v>
      </c>
      <c r="Q839" s="1">
        <v>8.25</v>
      </c>
      <c r="R839" s="1">
        <f>IF(INDEX(M839:Q839,0,'Order_Form'!AE2)&gt;0,INDEX(M839:Q839,0,'Order_Form'!AE2),L839)</f>
        <v>9.25</v>
      </c>
      <c r="S839" s="1">
        <f>R839*H839</f>
        <v>0</v>
      </c>
    </row>
    <row r="840" spans="1:1025">
      <c r="A840" s="1" t="s">
        <v>181</v>
      </c>
      <c r="B840" s="1" t="s">
        <v>686</v>
      </c>
      <c r="C840" s="1" t="s">
        <v>195</v>
      </c>
      <c r="D840" s="1">
        <v>0.0</v>
      </c>
      <c r="E840" s="1" t="s">
        <v>1528</v>
      </c>
      <c r="F840" s="1">
        <v>16628</v>
      </c>
      <c r="G840" s="1">
        <v>14594</v>
      </c>
      <c r="H840" s="1">
        <f>SUM((SUM('Order_Form'!M154)*1))</f>
        <v>0</v>
      </c>
      <c r="I840" s="1" t="s">
        <v>688</v>
      </c>
      <c r="J840" s="1" t="s">
        <v>60</v>
      </c>
      <c r="L840" s="1">
        <v>9.0</v>
      </c>
      <c r="M840" s="1">
        <v>9.25</v>
      </c>
      <c r="N840" s="1">
        <v>9.0</v>
      </c>
      <c r="O840" s="1">
        <v>8.75</v>
      </c>
      <c r="P840" s="1">
        <v>8.5</v>
      </c>
      <c r="Q840" s="1">
        <v>8.25</v>
      </c>
      <c r="R840" s="1">
        <f>IF(INDEX(M840:Q840,0,'Order_Form'!AE2)&gt;0,INDEX(M840:Q840,0,'Order_Form'!AE2),L840)</f>
        <v>9.25</v>
      </c>
      <c r="S840" s="1">
        <f>R840*H840</f>
        <v>0</v>
      </c>
    </row>
    <row r="841" spans="1:1025">
      <c r="A841" s="1" t="s">
        <v>181</v>
      </c>
      <c r="B841" s="1" t="s">
        <v>686</v>
      </c>
      <c r="C841" s="1" t="s">
        <v>195</v>
      </c>
      <c r="D841" s="1">
        <v>0.0</v>
      </c>
      <c r="E841" s="1" t="s">
        <v>1529</v>
      </c>
      <c r="F841" s="1">
        <v>14594</v>
      </c>
      <c r="H841" s="1">
        <f>SUM((SUM('Order_Form'!J154)*1))</f>
        <v>0</v>
      </c>
      <c r="I841" s="1" t="s">
        <v>692</v>
      </c>
      <c r="L841" s="1">
        <v>9.0</v>
      </c>
      <c r="M841" s="1">
        <v>9.25</v>
      </c>
      <c r="N841" s="1">
        <v>9.0</v>
      </c>
      <c r="O841" s="1">
        <v>8.75</v>
      </c>
      <c r="P841" s="1">
        <v>8.5</v>
      </c>
      <c r="Q841" s="1">
        <v>8.25</v>
      </c>
      <c r="R841" s="1">
        <f>IF(INDEX(M841:Q841,0,'Order_Form'!AE2)&gt;0,INDEX(M841:Q841,0,'Order_Form'!AE2),L841)</f>
        <v>9.25</v>
      </c>
      <c r="S841" s="1">
        <f>R841*H841</f>
        <v>0</v>
      </c>
    </row>
    <row r="842" spans="1:1025">
      <c r="A842" s="1" t="s">
        <v>181</v>
      </c>
      <c r="B842" s="1" t="s">
        <v>686</v>
      </c>
      <c r="C842" s="1" t="s">
        <v>196</v>
      </c>
      <c r="D842" s="1">
        <v>1339.0</v>
      </c>
      <c r="E842" s="1" t="s">
        <v>1530</v>
      </c>
      <c r="F842" s="1">
        <v>14061</v>
      </c>
      <c r="G842" s="1">
        <v>14059</v>
      </c>
      <c r="H842" s="1">
        <f>SUM((SUM('Order_Form'!O155)*1))</f>
        <v>0</v>
      </c>
      <c r="I842" s="1" t="s">
        <v>688</v>
      </c>
      <c r="J842" s="1" t="s">
        <v>62</v>
      </c>
      <c r="L842" s="1">
        <v>9.0</v>
      </c>
      <c r="M842" s="1">
        <v>9.25</v>
      </c>
      <c r="N842" s="1">
        <v>9.0</v>
      </c>
      <c r="O842" s="1">
        <v>8.75</v>
      </c>
      <c r="P842" s="1">
        <v>8.5</v>
      </c>
      <c r="Q842" s="1">
        <v>8.25</v>
      </c>
      <c r="R842" s="1">
        <f>IF(INDEX(M842:Q842,0,'Order_Form'!AE2)&gt;0,INDEX(M842:Q842,0,'Order_Form'!AE2),L842)</f>
        <v>9.25</v>
      </c>
      <c r="S842" s="1">
        <f>R842*H842</f>
        <v>0</v>
      </c>
    </row>
    <row r="843" spans="1:1025">
      <c r="A843" s="1" t="s">
        <v>181</v>
      </c>
      <c r="B843" s="1" t="s">
        <v>686</v>
      </c>
      <c r="C843" s="1" t="s">
        <v>196</v>
      </c>
      <c r="D843" s="1">
        <v>1354.0</v>
      </c>
      <c r="E843" s="1" t="s">
        <v>1531</v>
      </c>
      <c r="F843" s="1">
        <v>14062</v>
      </c>
      <c r="G843" s="1">
        <v>14059</v>
      </c>
      <c r="H843" s="1">
        <f>SUM((SUM('Order_Form'!P155)*1))</f>
        <v>0</v>
      </c>
      <c r="I843" s="1" t="s">
        <v>688</v>
      </c>
      <c r="J843" s="1" t="s">
        <v>63</v>
      </c>
      <c r="L843" s="1">
        <v>9.0</v>
      </c>
      <c r="M843" s="1">
        <v>9.25</v>
      </c>
      <c r="N843" s="1">
        <v>9.0</v>
      </c>
      <c r="O843" s="1">
        <v>8.75</v>
      </c>
      <c r="P843" s="1">
        <v>8.5</v>
      </c>
      <c r="Q843" s="1">
        <v>8.25</v>
      </c>
      <c r="R843" s="1">
        <f>IF(INDEX(M843:Q843,0,'Order_Form'!AE2)&gt;0,INDEX(M843:Q843,0,'Order_Form'!AE2),L843)</f>
        <v>9.25</v>
      </c>
      <c r="S843" s="1">
        <f>R843*H843</f>
        <v>0</v>
      </c>
    </row>
    <row r="844" spans="1:1025">
      <c r="A844" s="1" t="s">
        <v>181</v>
      </c>
      <c r="B844" s="1" t="s">
        <v>686</v>
      </c>
      <c r="C844" s="1" t="s">
        <v>196</v>
      </c>
      <c r="D844" s="1">
        <v>1658.0</v>
      </c>
      <c r="E844" s="1" t="s">
        <v>1532</v>
      </c>
      <c r="F844" s="1">
        <v>14063</v>
      </c>
      <c r="G844" s="1">
        <v>14059</v>
      </c>
      <c r="H844" s="1">
        <f>SUM((SUM('Order_Form'!Q155)*1))</f>
        <v>0</v>
      </c>
      <c r="I844" s="1" t="s">
        <v>688</v>
      </c>
      <c r="J844" s="1" t="s">
        <v>64</v>
      </c>
      <c r="L844" s="1">
        <v>9.0</v>
      </c>
      <c r="M844" s="1">
        <v>9.25</v>
      </c>
      <c r="N844" s="1">
        <v>9.0</v>
      </c>
      <c r="O844" s="1">
        <v>8.75</v>
      </c>
      <c r="P844" s="1">
        <v>8.5</v>
      </c>
      <c r="Q844" s="1">
        <v>8.25</v>
      </c>
      <c r="R844" s="1">
        <f>IF(INDEX(M844:Q844,0,'Order_Form'!AE2)&gt;0,INDEX(M844:Q844,0,'Order_Form'!AE2),L844)</f>
        <v>9.25</v>
      </c>
      <c r="S844" s="1">
        <f>R844*H844</f>
        <v>0</v>
      </c>
    </row>
    <row r="845" spans="1:1025">
      <c r="A845" s="1" t="s">
        <v>181</v>
      </c>
      <c r="B845" s="1" t="s">
        <v>686</v>
      </c>
      <c r="C845" s="1" t="s">
        <v>196</v>
      </c>
      <c r="D845" s="1">
        <v>0.0</v>
      </c>
      <c r="E845" s="1" t="s">
        <v>1533</v>
      </c>
      <c r="F845" s="1">
        <v>16739</v>
      </c>
      <c r="G845" s="1">
        <v>14059</v>
      </c>
      <c r="H845" s="1">
        <f>SUM((SUM('Order_Form'!N155)*1))</f>
        <v>0</v>
      </c>
      <c r="I845" s="1" t="s">
        <v>688</v>
      </c>
      <c r="J845" s="1" t="s">
        <v>61</v>
      </c>
      <c r="L845" s="1">
        <v>9.0</v>
      </c>
      <c r="M845" s="1">
        <v>9.25</v>
      </c>
      <c r="N845" s="1">
        <v>9.0</v>
      </c>
      <c r="O845" s="1">
        <v>8.75</v>
      </c>
      <c r="P845" s="1">
        <v>8.5</v>
      </c>
      <c r="Q845" s="1">
        <v>8.25</v>
      </c>
      <c r="R845" s="1">
        <f>IF(INDEX(M845:Q845,0,'Order_Form'!AE2)&gt;0,INDEX(M845:Q845,0,'Order_Form'!AE2),L845)</f>
        <v>9.25</v>
      </c>
      <c r="S845" s="1">
        <f>R845*H845</f>
        <v>0</v>
      </c>
    </row>
    <row r="846" spans="1:1025">
      <c r="A846" s="1" t="s">
        <v>181</v>
      </c>
      <c r="B846" s="1" t="s">
        <v>686</v>
      </c>
      <c r="C846" s="1" t="s">
        <v>196</v>
      </c>
      <c r="D846" s="1">
        <v>0.0</v>
      </c>
      <c r="E846" s="1" t="s">
        <v>1534</v>
      </c>
      <c r="F846" s="1">
        <v>16740</v>
      </c>
      <c r="G846" s="1">
        <v>14059</v>
      </c>
      <c r="H846" s="1">
        <f>SUM((SUM('Order_Form'!M155)*1))</f>
        <v>0</v>
      </c>
      <c r="I846" s="1" t="s">
        <v>688</v>
      </c>
      <c r="J846" s="1" t="s">
        <v>60</v>
      </c>
      <c r="L846" s="1">
        <v>9.0</v>
      </c>
      <c r="M846" s="1">
        <v>9.25</v>
      </c>
      <c r="N846" s="1">
        <v>9.0</v>
      </c>
      <c r="O846" s="1">
        <v>8.75</v>
      </c>
      <c r="P846" s="1">
        <v>8.5</v>
      </c>
      <c r="Q846" s="1">
        <v>8.25</v>
      </c>
      <c r="R846" s="1">
        <f>IF(INDEX(M846:Q846,0,'Order_Form'!AE2)&gt;0,INDEX(M846:Q846,0,'Order_Form'!AE2),L846)</f>
        <v>9.25</v>
      </c>
      <c r="S846" s="1">
        <f>R846*H846</f>
        <v>0</v>
      </c>
    </row>
    <row r="847" spans="1:1025">
      <c r="A847" s="1" t="s">
        <v>181</v>
      </c>
      <c r="B847" s="1" t="s">
        <v>686</v>
      </c>
      <c r="C847" s="1" t="s">
        <v>196</v>
      </c>
      <c r="D847" s="1">
        <v>0.0</v>
      </c>
      <c r="E847" s="1" t="s">
        <v>1535</v>
      </c>
      <c r="F847" s="1">
        <v>14059</v>
      </c>
      <c r="H847" s="1">
        <f>SUM((SUM('Order_Form'!J155)*1))</f>
        <v>0</v>
      </c>
      <c r="I847" s="1" t="s">
        <v>692</v>
      </c>
      <c r="L847" s="1">
        <v>9.0</v>
      </c>
      <c r="M847" s="1">
        <v>9.25</v>
      </c>
      <c r="N847" s="1">
        <v>9.0</v>
      </c>
      <c r="O847" s="1">
        <v>8.75</v>
      </c>
      <c r="P847" s="1">
        <v>8.5</v>
      </c>
      <c r="Q847" s="1">
        <v>8.25</v>
      </c>
      <c r="R847" s="1">
        <f>IF(INDEX(M847:Q847,0,'Order_Form'!AE2)&gt;0,INDEX(M847:Q847,0,'Order_Form'!AE2),L847)</f>
        <v>9.25</v>
      </c>
      <c r="S847" s="1">
        <f>R847*H847</f>
        <v>0</v>
      </c>
    </row>
    <row r="848" spans="1:1025">
      <c r="A848" s="1" t="s">
        <v>181</v>
      </c>
      <c r="B848" s="1" t="s">
        <v>686</v>
      </c>
      <c r="C848" s="1" t="s">
        <v>197</v>
      </c>
      <c r="D848" s="1">
        <v>0.0</v>
      </c>
      <c r="E848" s="1" t="s">
        <v>1536</v>
      </c>
      <c r="F848" s="1">
        <v>14084</v>
      </c>
      <c r="G848" s="1">
        <v>14083</v>
      </c>
      <c r="H848" s="1">
        <f>SUM((SUM('Order_Form'!L156)*1))</f>
        <v>0</v>
      </c>
      <c r="I848" s="1" t="s">
        <v>688</v>
      </c>
      <c r="J848" s="1" t="s">
        <v>59</v>
      </c>
      <c r="L848" s="1">
        <v>9.0</v>
      </c>
      <c r="M848" s="1">
        <v>9.25</v>
      </c>
      <c r="N848" s="1">
        <v>9.0</v>
      </c>
      <c r="O848" s="1">
        <v>8.75</v>
      </c>
      <c r="P848" s="1">
        <v>8.5</v>
      </c>
      <c r="Q848" s="1">
        <v>8.25</v>
      </c>
      <c r="R848" s="1">
        <f>IF(INDEX(M848:Q848,0,'Order_Form'!AE2)&gt;0,INDEX(M848:Q848,0,'Order_Form'!AE2),L848)</f>
        <v>9.25</v>
      </c>
      <c r="S848" s="1">
        <f>R848*H848</f>
        <v>0</v>
      </c>
    </row>
    <row r="849" spans="1:1025">
      <c r="A849" s="1" t="s">
        <v>181</v>
      </c>
      <c r="B849" s="1" t="s">
        <v>686</v>
      </c>
      <c r="C849" s="1" t="s">
        <v>197</v>
      </c>
      <c r="D849" s="1">
        <v>450.0</v>
      </c>
      <c r="E849" s="1" t="s">
        <v>1537</v>
      </c>
      <c r="F849" s="1">
        <v>14086</v>
      </c>
      <c r="G849" s="1">
        <v>14083</v>
      </c>
      <c r="H849" s="1">
        <f>SUM((SUM('Order_Form'!O156)*1))</f>
        <v>0</v>
      </c>
      <c r="I849" s="1" t="s">
        <v>688</v>
      </c>
      <c r="J849" s="1" t="s">
        <v>62</v>
      </c>
      <c r="L849" s="1">
        <v>9.0</v>
      </c>
      <c r="M849" s="1">
        <v>9.25</v>
      </c>
      <c r="N849" s="1">
        <v>9.0</v>
      </c>
      <c r="O849" s="1">
        <v>8.75</v>
      </c>
      <c r="P849" s="1">
        <v>8.5</v>
      </c>
      <c r="Q849" s="1">
        <v>8.25</v>
      </c>
      <c r="R849" s="1">
        <f>IF(INDEX(M849:Q849,0,'Order_Form'!AE2)&gt;0,INDEX(M849:Q849,0,'Order_Form'!AE2),L849)</f>
        <v>9.25</v>
      </c>
      <c r="S849" s="1">
        <f>R849*H849</f>
        <v>0</v>
      </c>
    </row>
    <row r="850" spans="1:1025">
      <c r="A850" s="1" t="s">
        <v>181</v>
      </c>
      <c r="B850" s="1" t="s">
        <v>686</v>
      </c>
      <c r="C850" s="1" t="s">
        <v>197</v>
      </c>
      <c r="D850" s="1">
        <v>654.0</v>
      </c>
      <c r="E850" s="1" t="s">
        <v>1538</v>
      </c>
      <c r="F850" s="1">
        <v>14087</v>
      </c>
      <c r="G850" s="1">
        <v>14083</v>
      </c>
      <c r="H850" s="1">
        <f>SUM((SUM('Order_Form'!P156)*1))</f>
        <v>0</v>
      </c>
      <c r="I850" s="1" t="s">
        <v>688</v>
      </c>
      <c r="J850" s="1" t="s">
        <v>63</v>
      </c>
      <c r="L850" s="1">
        <v>9.0</v>
      </c>
      <c r="M850" s="1">
        <v>9.25</v>
      </c>
      <c r="N850" s="1">
        <v>9.0</v>
      </c>
      <c r="O850" s="1">
        <v>8.75</v>
      </c>
      <c r="P850" s="1">
        <v>8.5</v>
      </c>
      <c r="Q850" s="1">
        <v>8.25</v>
      </c>
      <c r="R850" s="1">
        <f>IF(INDEX(M850:Q850,0,'Order_Form'!AE2)&gt;0,INDEX(M850:Q850,0,'Order_Form'!AE2),L850)</f>
        <v>9.25</v>
      </c>
      <c r="S850" s="1">
        <f>R850*H850</f>
        <v>0</v>
      </c>
    </row>
    <row r="851" spans="1:1025">
      <c r="A851" s="1" t="s">
        <v>181</v>
      </c>
      <c r="B851" s="1" t="s">
        <v>686</v>
      </c>
      <c r="C851" s="1" t="s">
        <v>197</v>
      </c>
      <c r="D851" s="1">
        <v>1285.0</v>
      </c>
      <c r="E851" s="1" t="s">
        <v>1539</v>
      </c>
      <c r="F851" s="1">
        <v>14088</v>
      </c>
      <c r="G851" s="1">
        <v>14083</v>
      </c>
      <c r="H851" s="1">
        <f>SUM((SUM('Order_Form'!Q156)*1))</f>
        <v>0</v>
      </c>
      <c r="I851" s="1" t="s">
        <v>688</v>
      </c>
      <c r="J851" s="1" t="s">
        <v>64</v>
      </c>
      <c r="L851" s="1">
        <v>9.0</v>
      </c>
      <c r="M851" s="1">
        <v>9.25</v>
      </c>
      <c r="N851" s="1">
        <v>9.0</v>
      </c>
      <c r="O851" s="1">
        <v>8.75</v>
      </c>
      <c r="P851" s="1">
        <v>8.5</v>
      </c>
      <c r="Q851" s="1">
        <v>8.25</v>
      </c>
      <c r="R851" s="1">
        <f>IF(INDEX(M851:Q851,0,'Order_Form'!AE2)&gt;0,INDEX(M851:Q851,0,'Order_Form'!AE2),L851)</f>
        <v>9.25</v>
      </c>
      <c r="S851" s="1">
        <f>R851*H851</f>
        <v>0</v>
      </c>
    </row>
    <row r="852" spans="1:1025">
      <c r="A852" s="1" t="s">
        <v>181</v>
      </c>
      <c r="B852" s="1" t="s">
        <v>686</v>
      </c>
      <c r="C852" s="1" t="s">
        <v>197</v>
      </c>
      <c r="D852" s="1">
        <v>0.0</v>
      </c>
      <c r="E852" s="1" t="s">
        <v>1540</v>
      </c>
      <c r="F852" s="1">
        <v>16435</v>
      </c>
      <c r="G852" s="1">
        <v>14083</v>
      </c>
      <c r="H852" s="1">
        <f>SUM((SUM('Order_Form'!N156)*1))</f>
        <v>0</v>
      </c>
      <c r="I852" s="1" t="s">
        <v>688</v>
      </c>
      <c r="J852" s="1" t="s">
        <v>61</v>
      </c>
      <c r="L852" s="1">
        <v>9.0</v>
      </c>
      <c r="M852" s="1">
        <v>9.25</v>
      </c>
      <c r="N852" s="1">
        <v>9.0</v>
      </c>
      <c r="O852" s="1">
        <v>8.75</v>
      </c>
      <c r="P852" s="1">
        <v>8.5</v>
      </c>
      <c r="Q852" s="1">
        <v>8.25</v>
      </c>
      <c r="R852" s="1">
        <f>IF(INDEX(M852:Q852,0,'Order_Form'!AE2)&gt;0,INDEX(M852:Q852,0,'Order_Form'!AE2),L852)</f>
        <v>9.25</v>
      </c>
      <c r="S852" s="1">
        <f>R852*H852</f>
        <v>0</v>
      </c>
    </row>
    <row r="853" spans="1:1025">
      <c r="A853" s="1" t="s">
        <v>181</v>
      </c>
      <c r="B853" s="1" t="s">
        <v>686</v>
      </c>
      <c r="C853" s="1" t="s">
        <v>197</v>
      </c>
      <c r="D853" s="1">
        <v>248.0</v>
      </c>
      <c r="E853" s="1" t="s">
        <v>1541</v>
      </c>
      <c r="F853" s="1">
        <v>16436</v>
      </c>
      <c r="G853" s="1">
        <v>14083</v>
      </c>
      <c r="H853" s="1">
        <f>SUM((SUM('Order_Form'!M156)*1))</f>
        <v>0</v>
      </c>
      <c r="I853" s="1" t="s">
        <v>688</v>
      </c>
      <c r="J853" s="1" t="s">
        <v>60</v>
      </c>
      <c r="L853" s="1">
        <v>9.0</v>
      </c>
      <c r="M853" s="1">
        <v>9.25</v>
      </c>
      <c r="N853" s="1">
        <v>9.0</v>
      </c>
      <c r="O853" s="1">
        <v>8.75</v>
      </c>
      <c r="P853" s="1">
        <v>8.5</v>
      </c>
      <c r="Q853" s="1">
        <v>8.25</v>
      </c>
      <c r="R853" s="1">
        <f>IF(INDEX(M853:Q853,0,'Order_Form'!AE2)&gt;0,INDEX(M853:Q853,0,'Order_Form'!AE2),L853)</f>
        <v>9.25</v>
      </c>
      <c r="S853" s="1">
        <f>R853*H853</f>
        <v>0</v>
      </c>
    </row>
    <row r="854" spans="1:1025">
      <c r="A854" s="1" t="s">
        <v>181</v>
      </c>
      <c r="B854" s="1" t="s">
        <v>686</v>
      </c>
      <c r="C854" s="1" t="s">
        <v>197</v>
      </c>
      <c r="D854" s="1">
        <v>0.0</v>
      </c>
      <c r="E854" s="1" t="s">
        <v>1542</v>
      </c>
      <c r="F854" s="1">
        <v>14083</v>
      </c>
      <c r="H854" s="1">
        <f>SUM((SUM('Order_Form'!J156)*1))</f>
        <v>0</v>
      </c>
      <c r="I854" s="1" t="s">
        <v>692</v>
      </c>
      <c r="L854" s="1">
        <v>9.0</v>
      </c>
      <c r="M854" s="1">
        <v>9.25</v>
      </c>
      <c r="N854" s="1">
        <v>9.0</v>
      </c>
      <c r="O854" s="1">
        <v>8.75</v>
      </c>
      <c r="P854" s="1">
        <v>8.5</v>
      </c>
      <c r="Q854" s="1">
        <v>8.25</v>
      </c>
      <c r="R854" s="1">
        <f>IF(INDEX(M854:Q854,0,'Order_Form'!AE2)&gt;0,INDEX(M854:Q854,0,'Order_Form'!AE2),L854)</f>
        <v>9.25</v>
      </c>
      <c r="S854" s="1">
        <f>R854*H854</f>
        <v>0</v>
      </c>
    </row>
    <row r="855" spans="1:1025">
      <c r="A855" s="1" t="s">
        <v>181</v>
      </c>
      <c r="B855" s="1" t="s">
        <v>686</v>
      </c>
      <c r="C855" s="1" t="s">
        <v>198</v>
      </c>
      <c r="D855" s="1">
        <v>305.0</v>
      </c>
      <c r="E855" s="1" t="s">
        <v>1543</v>
      </c>
      <c r="F855" s="1">
        <v>15110</v>
      </c>
      <c r="G855" s="1">
        <v>15108</v>
      </c>
      <c r="H855" s="1">
        <f>SUM((SUM('Order_Form'!O157)*1))</f>
        <v>0</v>
      </c>
      <c r="I855" s="1" t="s">
        <v>688</v>
      </c>
      <c r="J855" s="1" t="s">
        <v>62</v>
      </c>
      <c r="L855" s="1">
        <v>9.0</v>
      </c>
      <c r="M855" s="1">
        <v>9.25</v>
      </c>
      <c r="N855" s="1">
        <v>9.0</v>
      </c>
      <c r="O855" s="1">
        <v>8.75</v>
      </c>
      <c r="P855" s="1">
        <v>8.5</v>
      </c>
      <c r="Q855" s="1">
        <v>8.25</v>
      </c>
      <c r="R855" s="1">
        <f>IF(INDEX(M855:Q855,0,'Order_Form'!AE2)&gt;0,INDEX(M855:Q855,0,'Order_Form'!AE2),L855)</f>
        <v>9.25</v>
      </c>
      <c r="S855" s="1">
        <f>R855*H855</f>
        <v>0</v>
      </c>
    </row>
    <row r="856" spans="1:1025">
      <c r="A856" s="1" t="s">
        <v>181</v>
      </c>
      <c r="B856" s="1" t="s">
        <v>686</v>
      </c>
      <c r="C856" s="1" t="s">
        <v>198</v>
      </c>
      <c r="D856" s="1">
        <v>1182.0</v>
      </c>
      <c r="E856" s="1" t="s">
        <v>1544</v>
      </c>
      <c r="F856" s="1">
        <v>15111</v>
      </c>
      <c r="G856" s="1">
        <v>15108</v>
      </c>
      <c r="H856" s="1">
        <f>SUM((SUM('Order_Form'!P157)*1))</f>
        <v>0</v>
      </c>
      <c r="I856" s="1" t="s">
        <v>688</v>
      </c>
      <c r="J856" s="1" t="s">
        <v>63</v>
      </c>
      <c r="L856" s="1">
        <v>9.0</v>
      </c>
      <c r="M856" s="1">
        <v>9.25</v>
      </c>
      <c r="N856" s="1">
        <v>9.0</v>
      </c>
      <c r="O856" s="1">
        <v>8.75</v>
      </c>
      <c r="P856" s="1">
        <v>8.5</v>
      </c>
      <c r="Q856" s="1">
        <v>8.25</v>
      </c>
      <c r="R856" s="1">
        <f>IF(INDEX(M856:Q856,0,'Order_Form'!AE2)&gt;0,INDEX(M856:Q856,0,'Order_Form'!AE2),L856)</f>
        <v>9.25</v>
      </c>
      <c r="S856" s="1">
        <f>R856*H856</f>
        <v>0</v>
      </c>
    </row>
    <row r="857" spans="1:1025">
      <c r="A857" s="1" t="s">
        <v>181</v>
      </c>
      <c r="B857" s="1" t="s">
        <v>686</v>
      </c>
      <c r="C857" s="1" t="s">
        <v>198</v>
      </c>
      <c r="D857" s="1">
        <v>2498.0</v>
      </c>
      <c r="E857" s="1" t="s">
        <v>1545</v>
      </c>
      <c r="F857" s="1">
        <v>15112</v>
      </c>
      <c r="G857" s="1">
        <v>15108</v>
      </c>
      <c r="H857" s="1">
        <f>SUM((SUM('Order_Form'!Q157)*1))</f>
        <v>0</v>
      </c>
      <c r="I857" s="1" t="s">
        <v>688</v>
      </c>
      <c r="J857" s="1" t="s">
        <v>64</v>
      </c>
      <c r="L857" s="1">
        <v>9.0</v>
      </c>
      <c r="M857" s="1">
        <v>9.25</v>
      </c>
      <c r="N857" s="1">
        <v>9.0</v>
      </c>
      <c r="O857" s="1">
        <v>8.75</v>
      </c>
      <c r="P857" s="1">
        <v>8.5</v>
      </c>
      <c r="Q857" s="1">
        <v>8.25</v>
      </c>
      <c r="R857" s="1">
        <f>IF(INDEX(M857:Q857,0,'Order_Form'!AE2)&gt;0,INDEX(M857:Q857,0,'Order_Form'!AE2),L857)</f>
        <v>9.25</v>
      </c>
      <c r="S857" s="1">
        <f>R857*H857</f>
        <v>0</v>
      </c>
    </row>
    <row r="858" spans="1:1025">
      <c r="A858" s="1" t="s">
        <v>181</v>
      </c>
      <c r="B858" s="1" t="s">
        <v>686</v>
      </c>
      <c r="C858" s="1" t="s">
        <v>198</v>
      </c>
      <c r="D858" s="1">
        <v>0.0</v>
      </c>
      <c r="E858" s="1" t="s">
        <v>1546</v>
      </c>
      <c r="F858" s="1">
        <v>16437</v>
      </c>
      <c r="G858" s="1">
        <v>15108</v>
      </c>
      <c r="H858" s="1">
        <f>SUM((SUM('Order_Form'!N157)*1))</f>
        <v>0</v>
      </c>
      <c r="I858" s="1" t="s">
        <v>688</v>
      </c>
      <c r="J858" s="1" t="s">
        <v>61</v>
      </c>
      <c r="L858" s="1">
        <v>9.0</v>
      </c>
      <c r="M858" s="1">
        <v>9.25</v>
      </c>
      <c r="N858" s="1">
        <v>9.0</v>
      </c>
      <c r="O858" s="1">
        <v>8.75</v>
      </c>
      <c r="P858" s="1">
        <v>8.5</v>
      </c>
      <c r="Q858" s="1">
        <v>8.25</v>
      </c>
      <c r="R858" s="1">
        <f>IF(INDEX(M858:Q858,0,'Order_Form'!AE2)&gt;0,INDEX(M858:Q858,0,'Order_Form'!AE2),L858)</f>
        <v>9.25</v>
      </c>
      <c r="S858" s="1">
        <f>R858*H858</f>
        <v>0</v>
      </c>
    </row>
    <row r="859" spans="1:1025">
      <c r="A859" s="1" t="s">
        <v>181</v>
      </c>
      <c r="B859" s="1" t="s">
        <v>686</v>
      </c>
      <c r="C859" s="1" t="s">
        <v>198</v>
      </c>
      <c r="D859" s="1">
        <v>90.0</v>
      </c>
      <c r="E859" s="1" t="s">
        <v>1547</v>
      </c>
      <c r="F859" s="1">
        <v>16438</v>
      </c>
      <c r="G859" s="1">
        <v>15108</v>
      </c>
      <c r="H859" s="1">
        <f>SUM((SUM('Order_Form'!M157)*1))</f>
        <v>0</v>
      </c>
      <c r="I859" s="1" t="s">
        <v>688</v>
      </c>
      <c r="J859" s="1" t="s">
        <v>60</v>
      </c>
      <c r="L859" s="1">
        <v>9.0</v>
      </c>
      <c r="M859" s="1">
        <v>9.25</v>
      </c>
      <c r="N859" s="1">
        <v>9.0</v>
      </c>
      <c r="O859" s="1">
        <v>8.75</v>
      </c>
      <c r="P859" s="1">
        <v>8.5</v>
      </c>
      <c r="Q859" s="1">
        <v>8.25</v>
      </c>
      <c r="R859" s="1">
        <f>IF(INDEX(M859:Q859,0,'Order_Form'!AE2)&gt;0,INDEX(M859:Q859,0,'Order_Form'!AE2),L859)</f>
        <v>9.25</v>
      </c>
      <c r="S859" s="1">
        <f>R859*H859</f>
        <v>0</v>
      </c>
    </row>
    <row r="860" spans="1:1025">
      <c r="A860" s="1" t="s">
        <v>181</v>
      </c>
      <c r="B860" s="1" t="s">
        <v>686</v>
      </c>
      <c r="C860" s="1" t="s">
        <v>198</v>
      </c>
      <c r="D860" s="1">
        <v>0.0</v>
      </c>
      <c r="E860" s="1" t="s">
        <v>1548</v>
      </c>
      <c r="F860" s="1">
        <v>15108</v>
      </c>
      <c r="H860" s="1">
        <f>SUM((SUM('Order_Form'!J157)*1))</f>
        <v>0</v>
      </c>
      <c r="I860" s="1" t="s">
        <v>692</v>
      </c>
      <c r="L860" s="1">
        <v>9.0</v>
      </c>
      <c r="M860" s="1">
        <v>9.25</v>
      </c>
      <c r="N860" s="1">
        <v>9.0</v>
      </c>
      <c r="O860" s="1">
        <v>8.75</v>
      </c>
      <c r="P860" s="1">
        <v>8.5</v>
      </c>
      <c r="Q860" s="1">
        <v>8.25</v>
      </c>
      <c r="R860" s="1">
        <f>IF(INDEX(M860:Q860,0,'Order_Form'!AE2)&gt;0,INDEX(M860:Q860,0,'Order_Form'!AE2),L860)</f>
        <v>9.25</v>
      </c>
      <c r="S860" s="1">
        <f>R860*H860</f>
        <v>0</v>
      </c>
    </row>
    <row r="861" spans="1:1025">
      <c r="A861" s="1" t="s">
        <v>181</v>
      </c>
      <c r="B861" s="1" t="s">
        <v>686</v>
      </c>
      <c r="C861" s="1" t="s">
        <v>199</v>
      </c>
      <c r="D861" s="1">
        <v>491.0</v>
      </c>
      <c r="E861" s="1" t="s">
        <v>1549</v>
      </c>
      <c r="F861" s="1">
        <v>5892</v>
      </c>
      <c r="G861" s="1">
        <v>5888</v>
      </c>
      <c r="H861" s="1">
        <f>SUM((SUM('Order_Form'!O158)*1))</f>
        <v>0</v>
      </c>
      <c r="I861" s="1" t="s">
        <v>688</v>
      </c>
      <c r="J861" s="1" t="s">
        <v>62</v>
      </c>
      <c r="L861" s="1">
        <v>9.0</v>
      </c>
      <c r="M861" s="1">
        <v>9.25</v>
      </c>
      <c r="N861" s="1">
        <v>9.0</v>
      </c>
      <c r="O861" s="1">
        <v>8.75</v>
      </c>
      <c r="P861" s="1">
        <v>8.5</v>
      </c>
      <c r="Q861" s="1">
        <v>8.25</v>
      </c>
      <c r="R861" s="1">
        <f>IF(INDEX(M861:Q861,0,'Order_Form'!AE2)&gt;0,INDEX(M861:Q861,0,'Order_Form'!AE2),L861)</f>
        <v>9.25</v>
      </c>
      <c r="S861" s="1">
        <f>R861*H861</f>
        <v>0</v>
      </c>
    </row>
    <row r="862" spans="1:1025">
      <c r="A862" s="1" t="s">
        <v>181</v>
      </c>
      <c r="B862" s="1" t="s">
        <v>686</v>
      </c>
      <c r="C862" s="1" t="s">
        <v>199</v>
      </c>
      <c r="D862" s="1">
        <v>442.0</v>
      </c>
      <c r="E862" s="1" t="s">
        <v>1550</v>
      </c>
      <c r="F862" s="1">
        <v>5893</v>
      </c>
      <c r="G862" s="1">
        <v>5888</v>
      </c>
      <c r="H862" s="1">
        <f>SUM((SUM('Order_Form'!P158)*1))</f>
        <v>0</v>
      </c>
      <c r="I862" s="1" t="s">
        <v>688</v>
      </c>
      <c r="J862" s="1" t="s">
        <v>63</v>
      </c>
      <c r="L862" s="1">
        <v>9.0</v>
      </c>
      <c r="M862" s="1">
        <v>9.25</v>
      </c>
      <c r="N862" s="1">
        <v>9.0</v>
      </c>
      <c r="O862" s="1">
        <v>8.75</v>
      </c>
      <c r="P862" s="1">
        <v>8.5</v>
      </c>
      <c r="Q862" s="1">
        <v>8.25</v>
      </c>
      <c r="R862" s="1">
        <f>IF(INDEX(M862:Q862,0,'Order_Form'!AE2)&gt;0,INDEX(M862:Q862,0,'Order_Form'!AE2),L862)</f>
        <v>9.25</v>
      </c>
      <c r="S862" s="1">
        <f>R862*H862</f>
        <v>0</v>
      </c>
    </row>
    <row r="863" spans="1:1025">
      <c r="A863" s="1" t="s">
        <v>181</v>
      </c>
      <c r="B863" s="1" t="s">
        <v>686</v>
      </c>
      <c r="C863" s="1" t="s">
        <v>199</v>
      </c>
      <c r="D863" s="1">
        <v>609.0</v>
      </c>
      <c r="E863" s="1" t="s">
        <v>1551</v>
      </c>
      <c r="F863" s="1">
        <v>5894</v>
      </c>
      <c r="G863" s="1">
        <v>5888</v>
      </c>
      <c r="H863" s="1">
        <f>SUM((SUM('Order_Form'!Q158)*1))</f>
        <v>0</v>
      </c>
      <c r="I863" s="1" t="s">
        <v>688</v>
      </c>
      <c r="J863" s="1" t="s">
        <v>64</v>
      </c>
      <c r="L863" s="1">
        <v>9.0</v>
      </c>
      <c r="M863" s="1">
        <v>9.25</v>
      </c>
      <c r="N863" s="1">
        <v>9.0</v>
      </c>
      <c r="O863" s="1">
        <v>8.75</v>
      </c>
      <c r="P863" s="1">
        <v>8.5</v>
      </c>
      <c r="Q863" s="1">
        <v>8.25</v>
      </c>
      <c r="R863" s="1">
        <f>IF(INDEX(M863:Q863,0,'Order_Form'!AE2)&gt;0,INDEX(M863:Q863,0,'Order_Form'!AE2),L863)</f>
        <v>9.25</v>
      </c>
      <c r="S863" s="1">
        <f>R863*H863</f>
        <v>0</v>
      </c>
    </row>
    <row r="864" spans="1:1025">
      <c r="A864" s="1" t="s">
        <v>181</v>
      </c>
      <c r="B864" s="1" t="s">
        <v>686</v>
      </c>
      <c r="C864" s="1" t="s">
        <v>199</v>
      </c>
      <c r="D864" s="1">
        <v>0.0</v>
      </c>
      <c r="E864" s="1" t="s">
        <v>1552</v>
      </c>
      <c r="F864" s="1">
        <v>16629</v>
      </c>
      <c r="G864" s="1">
        <v>5888</v>
      </c>
      <c r="H864" s="1">
        <f>SUM((SUM('Order_Form'!N158)*1))</f>
        <v>0</v>
      </c>
      <c r="I864" s="1" t="s">
        <v>688</v>
      </c>
      <c r="J864" s="1" t="s">
        <v>61</v>
      </c>
      <c r="L864" s="1">
        <v>9.0</v>
      </c>
      <c r="M864" s="1">
        <v>9.25</v>
      </c>
      <c r="N864" s="1">
        <v>9.0</v>
      </c>
      <c r="O864" s="1">
        <v>8.75</v>
      </c>
      <c r="P864" s="1">
        <v>8.5</v>
      </c>
      <c r="Q864" s="1">
        <v>8.25</v>
      </c>
      <c r="R864" s="1">
        <f>IF(INDEX(M864:Q864,0,'Order_Form'!AE2)&gt;0,INDEX(M864:Q864,0,'Order_Form'!AE2),L864)</f>
        <v>9.25</v>
      </c>
      <c r="S864" s="1">
        <f>R864*H864</f>
        <v>0</v>
      </c>
    </row>
    <row r="865" spans="1:1025">
      <c r="A865" s="1" t="s">
        <v>181</v>
      </c>
      <c r="B865" s="1" t="s">
        <v>686</v>
      </c>
      <c r="C865" s="1" t="s">
        <v>199</v>
      </c>
      <c r="D865" s="1">
        <v>0.0</v>
      </c>
      <c r="E865" s="1" t="s">
        <v>1553</v>
      </c>
      <c r="F865" s="1">
        <v>16630</v>
      </c>
      <c r="G865" s="1">
        <v>5888</v>
      </c>
      <c r="H865" s="1">
        <f>SUM((SUM('Order_Form'!M158)*1))</f>
        <v>0</v>
      </c>
      <c r="I865" s="1" t="s">
        <v>688</v>
      </c>
      <c r="J865" s="1" t="s">
        <v>60</v>
      </c>
      <c r="L865" s="1">
        <v>9.0</v>
      </c>
      <c r="M865" s="1">
        <v>9.25</v>
      </c>
      <c r="N865" s="1">
        <v>9.0</v>
      </c>
      <c r="O865" s="1">
        <v>8.75</v>
      </c>
      <c r="P865" s="1">
        <v>8.5</v>
      </c>
      <c r="Q865" s="1">
        <v>8.25</v>
      </c>
      <c r="R865" s="1">
        <f>IF(INDEX(M865:Q865,0,'Order_Form'!AE2)&gt;0,INDEX(M865:Q865,0,'Order_Form'!AE2),L865)</f>
        <v>9.25</v>
      </c>
      <c r="S865" s="1">
        <f>R865*H865</f>
        <v>0</v>
      </c>
    </row>
    <row r="866" spans="1:1025">
      <c r="A866" s="1" t="s">
        <v>181</v>
      </c>
      <c r="B866" s="1" t="s">
        <v>686</v>
      </c>
      <c r="C866" s="1" t="s">
        <v>199</v>
      </c>
      <c r="D866" s="1">
        <v>0.0</v>
      </c>
      <c r="E866" s="1" t="s">
        <v>1554</v>
      </c>
      <c r="F866" s="1">
        <v>5888</v>
      </c>
      <c r="H866" s="1">
        <f>SUM((SUM('Order_Form'!J158)*1))</f>
        <v>0</v>
      </c>
      <c r="I866" s="1" t="s">
        <v>692</v>
      </c>
      <c r="L866" s="1">
        <v>9.0</v>
      </c>
      <c r="M866" s="1">
        <v>9.25</v>
      </c>
      <c r="N866" s="1">
        <v>9.0</v>
      </c>
      <c r="O866" s="1">
        <v>8.75</v>
      </c>
      <c r="P866" s="1">
        <v>8.5</v>
      </c>
      <c r="Q866" s="1">
        <v>8.25</v>
      </c>
      <c r="R866" s="1">
        <f>IF(INDEX(M866:Q866,0,'Order_Form'!AE2)&gt;0,INDEX(M866:Q866,0,'Order_Form'!AE2),L866)</f>
        <v>9.25</v>
      </c>
      <c r="S866" s="1">
        <f>R866*H866</f>
        <v>0</v>
      </c>
    </row>
    <row r="867" spans="1:1025">
      <c r="A867" s="1" t="s">
        <v>181</v>
      </c>
      <c r="B867" s="1" t="s">
        <v>686</v>
      </c>
      <c r="C867" s="1" t="s">
        <v>200</v>
      </c>
      <c r="D867" s="1">
        <v>1616.0</v>
      </c>
      <c r="E867" s="1" t="s">
        <v>1555</v>
      </c>
      <c r="F867" s="1">
        <v>5909</v>
      </c>
      <c r="G867" s="1">
        <v>5907</v>
      </c>
      <c r="H867" s="1">
        <f>SUM((SUM('Order_Form'!O159)*1))</f>
        <v>0</v>
      </c>
      <c r="I867" s="1" t="s">
        <v>688</v>
      </c>
      <c r="J867" s="1" t="s">
        <v>62</v>
      </c>
      <c r="L867" s="1">
        <v>9.0</v>
      </c>
      <c r="M867" s="1">
        <v>9.25</v>
      </c>
      <c r="N867" s="1">
        <v>9.0</v>
      </c>
      <c r="O867" s="1">
        <v>8.75</v>
      </c>
      <c r="P867" s="1">
        <v>8.5</v>
      </c>
      <c r="Q867" s="1">
        <v>8.25</v>
      </c>
      <c r="R867" s="1">
        <f>IF(INDEX(M867:Q867,0,'Order_Form'!AE2)&gt;0,INDEX(M867:Q867,0,'Order_Form'!AE2),L867)</f>
        <v>9.25</v>
      </c>
      <c r="S867" s="1">
        <f>R867*H867</f>
        <v>0</v>
      </c>
    </row>
    <row r="868" spans="1:1025">
      <c r="A868" s="1" t="s">
        <v>181</v>
      </c>
      <c r="B868" s="1" t="s">
        <v>686</v>
      </c>
      <c r="C868" s="1" t="s">
        <v>200</v>
      </c>
      <c r="D868" s="1">
        <v>207.0</v>
      </c>
      <c r="E868" s="1" t="s">
        <v>1556</v>
      </c>
      <c r="F868" s="1">
        <v>5910</v>
      </c>
      <c r="G868" s="1">
        <v>5907</v>
      </c>
      <c r="H868" s="1">
        <f>SUM((SUM('Order_Form'!P159)*1))</f>
        <v>0</v>
      </c>
      <c r="I868" s="1" t="s">
        <v>688</v>
      </c>
      <c r="J868" s="1" t="s">
        <v>63</v>
      </c>
      <c r="L868" s="1">
        <v>9.0</v>
      </c>
      <c r="M868" s="1">
        <v>9.25</v>
      </c>
      <c r="N868" s="1">
        <v>9.0</v>
      </c>
      <c r="O868" s="1">
        <v>8.75</v>
      </c>
      <c r="P868" s="1">
        <v>8.5</v>
      </c>
      <c r="Q868" s="1">
        <v>8.25</v>
      </c>
      <c r="R868" s="1">
        <f>IF(INDEX(M868:Q868,0,'Order_Form'!AE2)&gt;0,INDEX(M868:Q868,0,'Order_Form'!AE2),L868)</f>
        <v>9.25</v>
      </c>
      <c r="S868" s="1">
        <f>R868*H868</f>
        <v>0</v>
      </c>
    </row>
    <row r="869" spans="1:1025">
      <c r="A869" s="1" t="s">
        <v>181</v>
      </c>
      <c r="B869" s="1" t="s">
        <v>686</v>
      </c>
      <c r="C869" s="1" t="s">
        <v>200</v>
      </c>
      <c r="D869" s="1">
        <v>3148.0</v>
      </c>
      <c r="E869" s="1" t="s">
        <v>1557</v>
      </c>
      <c r="F869" s="1">
        <v>5911</v>
      </c>
      <c r="G869" s="1">
        <v>5907</v>
      </c>
      <c r="H869" s="1">
        <f>SUM((SUM('Order_Form'!Q159)*1))</f>
        <v>0</v>
      </c>
      <c r="I869" s="1" t="s">
        <v>688</v>
      </c>
      <c r="J869" s="1" t="s">
        <v>64</v>
      </c>
      <c r="L869" s="1">
        <v>9.0</v>
      </c>
      <c r="M869" s="1">
        <v>9.25</v>
      </c>
      <c r="N869" s="1">
        <v>9.0</v>
      </c>
      <c r="O869" s="1">
        <v>8.75</v>
      </c>
      <c r="P869" s="1">
        <v>8.5</v>
      </c>
      <c r="Q869" s="1">
        <v>8.25</v>
      </c>
      <c r="R869" s="1">
        <f>IF(INDEX(M869:Q869,0,'Order_Form'!AE2)&gt;0,INDEX(M869:Q869,0,'Order_Form'!AE2),L869)</f>
        <v>9.25</v>
      </c>
      <c r="S869" s="1">
        <f>R869*H869</f>
        <v>0</v>
      </c>
    </row>
    <row r="870" spans="1:1025">
      <c r="A870" s="1" t="s">
        <v>181</v>
      </c>
      <c r="B870" s="1" t="s">
        <v>686</v>
      </c>
      <c r="C870" s="1" t="s">
        <v>200</v>
      </c>
      <c r="D870" s="1">
        <v>0.0</v>
      </c>
      <c r="E870" s="1" t="s">
        <v>1558</v>
      </c>
      <c r="F870" s="1">
        <v>15593</v>
      </c>
      <c r="G870" s="1">
        <v>5907</v>
      </c>
      <c r="H870" s="1">
        <f>SUM((SUM('Order_Form'!K159)*1))</f>
        <v>0</v>
      </c>
      <c r="I870" s="1" t="s">
        <v>688</v>
      </c>
      <c r="J870" s="1" t="s">
        <v>58</v>
      </c>
      <c r="L870" s="1">
        <v>9.0</v>
      </c>
      <c r="M870" s="1">
        <v>9.25</v>
      </c>
      <c r="N870" s="1">
        <v>9.0</v>
      </c>
      <c r="O870" s="1">
        <v>8.75</v>
      </c>
      <c r="P870" s="1">
        <v>8.5</v>
      </c>
      <c r="Q870" s="1">
        <v>8.25</v>
      </c>
      <c r="R870" s="1">
        <f>IF(INDEX(M870:Q870,0,'Order_Form'!AE2)&gt;0,INDEX(M870:Q870,0,'Order_Form'!AE2),L870)</f>
        <v>9.25</v>
      </c>
      <c r="S870" s="1">
        <f>R870*H870</f>
        <v>0</v>
      </c>
    </row>
    <row r="871" spans="1:1025">
      <c r="A871" s="1" t="s">
        <v>181</v>
      </c>
      <c r="B871" s="1" t="s">
        <v>686</v>
      </c>
      <c r="C871" s="1" t="s">
        <v>200</v>
      </c>
      <c r="D871" s="1">
        <v>132.0</v>
      </c>
      <c r="E871" s="1" t="s">
        <v>1559</v>
      </c>
      <c r="F871" s="1">
        <v>15594</v>
      </c>
      <c r="G871" s="1">
        <v>5907</v>
      </c>
      <c r="H871" s="1">
        <f>SUM((SUM('Order_Form'!L159)*1))</f>
        <v>0</v>
      </c>
      <c r="I871" s="1" t="s">
        <v>688</v>
      </c>
      <c r="J871" s="1" t="s">
        <v>59</v>
      </c>
      <c r="L871" s="1">
        <v>9.0</v>
      </c>
      <c r="M871" s="1">
        <v>9.25</v>
      </c>
      <c r="N871" s="1">
        <v>9.0</v>
      </c>
      <c r="O871" s="1">
        <v>8.75</v>
      </c>
      <c r="P871" s="1">
        <v>8.5</v>
      </c>
      <c r="Q871" s="1">
        <v>8.25</v>
      </c>
      <c r="R871" s="1">
        <f>IF(INDEX(M871:Q871,0,'Order_Form'!AE2)&gt;0,INDEX(M871:Q871,0,'Order_Form'!AE2),L871)</f>
        <v>9.25</v>
      </c>
      <c r="S871" s="1">
        <f>R871*H871</f>
        <v>0</v>
      </c>
    </row>
    <row r="872" spans="1:1025">
      <c r="A872" s="1" t="s">
        <v>181</v>
      </c>
      <c r="B872" s="1" t="s">
        <v>686</v>
      </c>
      <c r="C872" s="1" t="s">
        <v>200</v>
      </c>
      <c r="D872" s="1">
        <v>0.0</v>
      </c>
      <c r="E872" s="1" t="s">
        <v>1560</v>
      </c>
      <c r="F872" s="1">
        <v>16635</v>
      </c>
      <c r="G872" s="1">
        <v>5907</v>
      </c>
      <c r="H872" s="1">
        <f>SUM((SUM('Order_Form'!N159)*1))</f>
        <v>0</v>
      </c>
      <c r="I872" s="1" t="s">
        <v>688</v>
      </c>
      <c r="J872" s="1" t="s">
        <v>61</v>
      </c>
      <c r="L872" s="1">
        <v>9.0</v>
      </c>
      <c r="M872" s="1">
        <v>9.25</v>
      </c>
      <c r="N872" s="1">
        <v>9.0</v>
      </c>
      <c r="O872" s="1">
        <v>8.75</v>
      </c>
      <c r="P872" s="1">
        <v>8.5</v>
      </c>
      <c r="Q872" s="1">
        <v>8.25</v>
      </c>
      <c r="R872" s="1">
        <f>IF(INDEX(M872:Q872,0,'Order_Form'!AE2)&gt;0,INDEX(M872:Q872,0,'Order_Form'!AE2),L872)</f>
        <v>9.25</v>
      </c>
      <c r="S872" s="1">
        <f>R872*H872</f>
        <v>0</v>
      </c>
    </row>
    <row r="873" spans="1:1025">
      <c r="A873" s="1" t="s">
        <v>181</v>
      </c>
      <c r="B873" s="1" t="s">
        <v>686</v>
      </c>
      <c r="C873" s="1" t="s">
        <v>200</v>
      </c>
      <c r="D873" s="1">
        <v>88.0</v>
      </c>
      <c r="E873" s="1" t="s">
        <v>1561</v>
      </c>
      <c r="F873" s="1">
        <v>16636</v>
      </c>
      <c r="G873" s="1">
        <v>5907</v>
      </c>
      <c r="H873" s="1">
        <f>SUM((SUM('Order_Form'!M159)*1))</f>
        <v>0</v>
      </c>
      <c r="I873" s="1" t="s">
        <v>688</v>
      </c>
      <c r="J873" s="1" t="s">
        <v>60</v>
      </c>
      <c r="L873" s="1">
        <v>9.0</v>
      </c>
      <c r="M873" s="1">
        <v>9.25</v>
      </c>
      <c r="N873" s="1">
        <v>9.0</v>
      </c>
      <c r="O873" s="1">
        <v>8.75</v>
      </c>
      <c r="P873" s="1">
        <v>8.5</v>
      </c>
      <c r="Q873" s="1">
        <v>8.25</v>
      </c>
      <c r="R873" s="1">
        <f>IF(INDEX(M873:Q873,0,'Order_Form'!AE2)&gt;0,INDEX(M873:Q873,0,'Order_Form'!AE2),L873)</f>
        <v>9.25</v>
      </c>
      <c r="S873" s="1">
        <f>R873*H873</f>
        <v>0</v>
      </c>
    </row>
    <row r="874" spans="1:1025">
      <c r="A874" s="1" t="s">
        <v>181</v>
      </c>
      <c r="B874" s="1" t="s">
        <v>686</v>
      </c>
      <c r="C874" s="1" t="s">
        <v>200</v>
      </c>
      <c r="D874" s="1">
        <v>0.0</v>
      </c>
      <c r="E874" s="1" t="s">
        <v>1562</v>
      </c>
      <c r="F874" s="1">
        <v>5907</v>
      </c>
      <c r="H874" s="1">
        <f>SUM((SUM('Order_Form'!J159)*1))</f>
        <v>0</v>
      </c>
      <c r="I874" s="1" t="s">
        <v>692</v>
      </c>
      <c r="L874" s="1">
        <v>9.0</v>
      </c>
      <c r="M874" s="1">
        <v>9.25</v>
      </c>
      <c r="N874" s="1">
        <v>9.0</v>
      </c>
      <c r="O874" s="1">
        <v>8.75</v>
      </c>
      <c r="P874" s="1">
        <v>8.5</v>
      </c>
      <c r="Q874" s="1">
        <v>8.25</v>
      </c>
      <c r="R874" s="1">
        <f>IF(INDEX(M874:Q874,0,'Order_Form'!AE2)&gt;0,INDEX(M874:Q874,0,'Order_Form'!AE2),L874)</f>
        <v>9.25</v>
      </c>
      <c r="S874" s="1">
        <f>R874*H874</f>
        <v>0</v>
      </c>
    </row>
    <row r="875" spans="1:1025">
      <c r="A875" s="1" t="s">
        <v>181</v>
      </c>
      <c r="B875" s="1" t="s">
        <v>686</v>
      </c>
      <c r="C875" s="1" t="s">
        <v>201</v>
      </c>
      <c r="D875" s="1">
        <v>1808.0</v>
      </c>
      <c r="E875" s="1" t="s">
        <v>1563</v>
      </c>
      <c r="F875" s="1">
        <v>5904</v>
      </c>
      <c r="G875" s="1">
        <v>5902</v>
      </c>
      <c r="H875" s="1">
        <f>SUM((SUM('Order_Form'!O160)*1))</f>
        <v>0</v>
      </c>
      <c r="I875" s="1" t="s">
        <v>688</v>
      </c>
      <c r="J875" s="1" t="s">
        <v>62</v>
      </c>
      <c r="L875" s="1">
        <v>9.0</v>
      </c>
      <c r="M875" s="1">
        <v>9.25</v>
      </c>
      <c r="N875" s="1">
        <v>9.0</v>
      </c>
      <c r="O875" s="1">
        <v>8.75</v>
      </c>
      <c r="P875" s="1">
        <v>8.5</v>
      </c>
      <c r="Q875" s="1">
        <v>8.25</v>
      </c>
      <c r="R875" s="1">
        <f>IF(INDEX(M875:Q875,0,'Order_Form'!AE2)&gt;0,INDEX(M875:Q875,0,'Order_Form'!AE2),L875)</f>
        <v>9.25</v>
      </c>
      <c r="S875" s="1">
        <f>R875*H875</f>
        <v>0</v>
      </c>
    </row>
    <row r="876" spans="1:1025">
      <c r="A876" s="1" t="s">
        <v>181</v>
      </c>
      <c r="B876" s="1" t="s">
        <v>686</v>
      </c>
      <c r="C876" s="1" t="s">
        <v>201</v>
      </c>
      <c r="D876" s="1">
        <v>1506.0</v>
      </c>
      <c r="E876" s="1" t="s">
        <v>1564</v>
      </c>
      <c r="F876" s="1">
        <v>5905</v>
      </c>
      <c r="G876" s="1">
        <v>5902</v>
      </c>
      <c r="H876" s="1">
        <f>SUM((SUM('Order_Form'!P160)*1))</f>
        <v>0</v>
      </c>
      <c r="I876" s="1" t="s">
        <v>688</v>
      </c>
      <c r="J876" s="1" t="s">
        <v>63</v>
      </c>
      <c r="L876" s="1">
        <v>9.0</v>
      </c>
      <c r="M876" s="1">
        <v>9.25</v>
      </c>
      <c r="N876" s="1">
        <v>9.0</v>
      </c>
      <c r="O876" s="1">
        <v>8.75</v>
      </c>
      <c r="P876" s="1">
        <v>8.5</v>
      </c>
      <c r="Q876" s="1">
        <v>8.25</v>
      </c>
      <c r="R876" s="1">
        <f>IF(INDEX(M876:Q876,0,'Order_Form'!AE2)&gt;0,INDEX(M876:Q876,0,'Order_Form'!AE2),L876)</f>
        <v>9.25</v>
      </c>
      <c r="S876" s="1">
        <f>R876*H876</f>
        <v>0</v>
      </c>
    </row>
    <row r="877" spans="1:1025">
      <c r="A877" s="1" t="s">
        <v>181</v>
      </c>
      <c r="B877" s="1" t="s">
        <v>686</v>
      </c>
      <c r="C877" s="1" t="s">
        <v>201</v>
      </c>
      <c r="D877" s="1">
        <v>1325.0</v>
      </c>
      <c r="E877" s="1" t="s">
        <v>1565</v>
      </c>
      <c r="F877" s="1">
        <v>5906</v>
      </c>
      <c r="G877" s="1">
        <v>5902</v>
      </c>
      <c r="H877" s="1">
        <f>SUM((SUM('Order_Form'!Q160)*1))</f>
        <v>0</v>
      </c>
      <c r="I877" s="1" t="s">
        <v>688</v>
      </c>
      <c r="J877" s="1" t="s">
        <v>64</v>
      </c>
      <c r="L877" s="1">
        <v>9.0</v>
      </c>
      <c r="M877" s="1">
        <v>9.25</v>
      </c>
      <c r="N877" s="1">
        <v>9.0</v>
      </c>
      <c r="O877" s="1">
        <v>8.75</v>
      </c>
      <c r="P877" s="1">
        <v>8.5</v>
      </c>
      <c r="Q877" s="1">
        <v>8.25</v>
      </c>
      <c r="R877" s="1">
        <f>IF(INDEX(M877:Q877,0,'Order_Form'!AE2)&gt;0,INDEX(M877:Q877,0,'Order_Form'!AE2),L877)</f>
        <v>9.25</v>
      </c>
      <c r="S877" s="1">
        <f>R877*H877</f>
        <v>0</v>
      </c>
    </row>
    <row r="878" spans="1:1025">
      <c r="A878" s="1" t="s">
        <v>181</v>
      </c>
      <c r="B878" s="1" t="s">
        <v>686</v>
      </c>
      <c r="C878" s="1" t="s">
        <v>201</v>
      </c>
      <c r="D878" s="1">
        <v>0.0</v>
      </c>
      <c r="E878" s="1" t="s">
        <v>1566</v>
      </c>
      <c r="F878" s="1">
        <v>16633</v>
      </c>
      <c r="G878" s="1">
        <v>5902</v>
      </c>
      <c r="H878" s="1">
        <f>SUM((SUM('Order_Form'!N160)*1))</f>
        <v>0</v>
      </c>
      <c r="I878" s="1" t="s">
        <v>688</v>
      </c>
      <c r="J878" s="1" t="s">
        <v>61</v>
      </c>
      <c r="L878" s="1">
        <v>9.0</v>
      </c>
      <c r="M878" s="1">
        <v>9.25</v>
      </c>
      <c r="N878" s="1">
        <v>9.0</v>
      </c>
      <c r="O878" s="1">
        <v>8.75</v>
      </c>
      <c r="P878" s="1">
        <v>8.5</v>
      </c>
      <c r="Q878" s="1">
        <v>8.25</v>
      </c>
      <c r="R878" s="1">
        <f>IF(INDEX(M878:Q878,0,'Order_Form'!AE2)&gt;0,INDEX(M878:Q878,0,'Order_Form'!AE2),L878)</f>
        <v>9.25</v>
      </c>
      <c r="S878" s="1">
        <f>R878*H878</f>
        <v>0</v>
      </c>
    </row>
    <row r="879" spans="1:1025">
      <c r="A879" s="1" t="s">
        <v>181</v>
      </c>
      <c r="B879" s="1" t="s">
        <v>686</v>
      </c>
      <c r="C879" s="1" t="s">
        <v>201</v>
      </c>
      <c r="D879" s="1">
        <v>0.0</v>
      </c>
      <c r="E879" s="1" t="s">
        <v>1567</v>
      </c>
      <c r="F879" s="1">
        <v>16634</v>
      </c>
      <c r="G879" s="1">
        <v>5902</v>
      </c>
      <c r="H879" s="1">
        <f>SUM((SUM('Order_Form'!M160)*1))</f>
        <v>0</v>
      </c>
      <c r="I879" s="1" t="s">
        <v>688</v>
      </c>
      <c r="J879" s="1" t="s">
        <v>60</v>
      </c>
      <c r="L879" s="1">
        <v>9.0</v>
      </c>
      <c r="M879" s="1">
        <v>9.25</v>
      </c>
      <c r="N879" s="1">
        <v>9.0</v>
      </c>
      <c r="O879" s="1">
        <v>8.75</v>
      </c>
      <c r="P879" s="1">
        <v>8.5</v>
      </c>
      <c r="Q879" s="1">
        <v>8.25</v>
      </c>
      <c r="R879" s="1">
        <f>IF(INDEX(M879:Q879,0,'Order_Form'!AE2)&gt;0,INDEX(M879:Q879,0,'Order_Form'!AE2),L879)</f>
        <v>9.25</v>
      </c>
      <c r="S879" s="1">
        <f>R879*H879</f>
        <v>0</v>
      </c>
    </row>
    <row r="880" spans="1:1025">
      <c r="A880" s="1" t="s">
        <v>181</v>
      </c>
      <c r="B880" s="1" t="s">
        <v>686</v>
      </c>
      <c r="C880" s="1" t="s">
        <v>201</v>
      </c>
      <c r="D880" s="1">
        <v>0.0</v>
      </c>
      <c r="E880" s="1" t="s">
        <v>1568</v>
      </c>
      <c r="F880" s="1">
        <v>5902</v>
      </c>
      <c r="H880" s="1">
        <f>SUM((SUM('Order_Form'!J160)*1))</f>
        <v>0</v>
      </c>
      <c r="I880" s="1" t="s">
        <v>692</v>
      </c>
      <c r="L880" s="1">
        <v>9.0</v>
      </c>
      <c r="M880" s="1">
        <v>9.25</v>
      </c>
      <c r="N880" s="1">
        <v>9.0</v>
      </c>
      <c r="O880" s="1">
        <v>8.75</v>
      </c>
      <c r="P880" s="1">
        <v>8.5</v>
      </c>
      <c r="Q880" s="1">
        <v>8.25</v>
      </c>
      <c r="R880" s="1">
        <f>IF(INDEX(M880:Q880,0,'Order_Form'!AE2)&gt;0,INDEX(M880:Q880,0,'Order_Form'!AE2),L880)</f>
        <v>9.25</v>
      </c>
      <c r="S880" s="1">
        <f>R880*H880</f>
        <v>0</v>
      </c>
    </row>
    <row r="881" spans="1:1025">
      <c r="A881" s="1" t="s">
        <v>181</v>
      </c>
      <c r="B881" s="1" t="s">
        <v>686</v>
      </c>
      <c r="C881" s="1" t="s">
        <v>202</v>
      </c>
      <c r="D881" s="1">
        <v>795.0</v>
      </c>
      <c r="E881" s="1" t="s">
        <v>1569</v>
      </c>
      <c r="F881" s="1">
        <v>5914</v>
      </c>
      <c r="G881" s="1">
        <v>5912</v>
      </c>
      <c r="H881" s="1">
        <f>SUM((SUM('Order_Form'!O161)*1))</f>
        <v>0</v>
      </c>
      <c r="I881" s="1" t="s">
        <v>688</v>
      </c>
      <c r="J881" s="1" t="s">
        <v>62</v>
      </c>
      <c r="L881" s="1">
        <v>9.0</v>
      </c>
      <c r="M881" s="1">
        <v>9.25</v>
      </c>
      <c r="N881" s="1">
        <v>9.0</v>
      </c>
      <c r="O881" s="1">
        <v>8.75</v>
      </c>
      <c r="P881" s="1">
        <v>8.5</v>
      </c>
      <c r="Q881" s="1">
        <v>8.25</v>
      </c>
      <c r="R881" s="1">
        <f>IF(INDEX(M881:Q881,0,'Order_Form'!AE2)&gt;0,INDEX(M881:Q881,0,'Order_Form'!AE2),L881)</f>
        <v>9.25</v>
      </c>
      <c r="S881" s="1">
        <f>R881*H881</f>
        <v>0</v>
      </c>
    </row>
    <row r="882" spans="1:1025">
      <c r="A882" s="1" t="s">
        <v>181</v>
      </c>
      <c r="B882" s="1" t="s">
        <v>686</v>
      </c>
      <c r="C882" s="1" t="s">
        <v>202</v>
      </c>
      <c r="D882" s="1">
        <v>1090.0</v>
      </c>
      <c r="E882" s="1" t="s">
        <v>1570</v>
      </c>
      <c r="F882" s="1">
        <v>5915</v>
      </c>
      <c r="G882" s="1">
        <v>5912</v>
      </c>
      <c r="H882" s="1">
        <f>SUM((SUM('Order_Form'!P161)*1))</f>
        <v>0</v>
      </c>
      <c r="I882" s="1" t="s">
        <v>688</v>
      </c>
      <c r="J882" s="1" t="s">
        <v>63</v>
      </c>
      <c r="L882" s="1">
        <v>9.0</v>
      </c>
      <c r="M882" s="1">
        <v>9.25</v>
      </c>
      <c r="N882" s="1">
        <v>9.0</v>
      </c>
      <c r="O882" s="1">
        <v>8.75</v>
      </c>
      <c r="P882" s="1">
        <v>8.5</v>
      </c>
      <c r="Q882" s="1">
        <v>8.25</v>
      </c>
      <c r="R882" s="1">
        <f>IF(INDEX(M882:Q882,0,'Order_Form'!AE2)&gt;0,INDEX(M882:Q882,0,'Order_Form'!AE2),L882)</f>
        <v>9.25</v>
      </c>
      <c r="S882" s="1">
        <f>R882*H882</f>
        <v>0</v>
      </c>
    </row>
    <row r="883" spans="1:1025">
      <c r="A883" s="1" t="s">
        <v>181</v>
      </c>
      <c r="B883" s="1" t="s">
        <v>686</v>
      </c>
      <c r="C883" s="1" t="s">
        <v>202</v>
      </c>
      <c r="D883" s="1">
        <v>1634.0</v>
      </c>
      <c r="E883" s="1" t="s">
        <v>1571</v>
      </c>
      <c r="F883" s="1">
        <v>5916</v>
      </c>
      <c r="G883" s="1">
        <v>5912</v>
      </c>
      <c r="H883" s="1">
        <f>SUM((SUM('Order_Form'!Q161)*1))</f>
        <v>0</v>
      </c>
      <c r="I883" s="1" t="s">
        <v>688</v>
      </c>
      <c r="J883" s="1" t="s">
        <v>64</v>
      </c>
      <c r="L883" s="1">
        <v>9.0</v>
      </c>
      <c r="M883" s="1">
        <v>9.25</v>
      </c>
      <c r="N883" s="1">
        <v>9.0</v>
      </c>
      <c r="O883" s="1">
        <v>8.75</v>
      </c>
      <c r="P883" s="1">
        <v>8.5</v>
      </c>
      <c r="Q883" s="1">
        <v>8.25</v>
      </c>
      <c r="R883" s="1">
        <f>IF(INDEX(M883:Q883,0,'Order_Form'!AE2)&gt;0,INDEX(M883:Q883,0,'Order_Form'!AE2),L883)</f>
        <v>9.25</v>
      </c>
      <c r="S883" s="1">
        <f>R883*H883</f>
        <v>0</v>
      </c>
    </row>
    <row r="884" spans="1:1025">
      <c r="A884" s="1" t="s">
        <v>181</v>
      </c>
      <c r="B884" s="1" t="s">
        <v>686</v>
      </c>
      <c r="C884" s="1" t="s">
        <v>202</v>
      </c>
      <c r="D884" s="1">
        <v>442.0</v>
      </c>
      <c r="E884" s="1" t="s">
        <v>1572</v>
      </c>
      <c r="F884" s="1">
        <v>16141</v>
      </c>
      <c r="G884" s="1">
        <v>5912</v>
      </c>
      <c r="H884" s="1">
        <f>SUM((SUM('Order_Form'!L161)*1))</f>
        <v>0</v>
      </c>
      <c r="I884" s="1" t="s">
        <v>688</v>
      </c>
      <c r="J884" s="1" t="s">
        <v>59</v>
      </c>
      <c r="L884" s="1">
        <v>9.0</v>
      </c>
      <c r="M884" s="1">
        <v>9.25</v>
      </c>
      <c r="N884" s="1">
        <v>9.0</v>
      </c>
      <c r="O884" s="1">
        <v>8.75</v>
      </c>
      <c r="P884" s="1">
        <v>8.5</v>
      </c>
      <c r="Q884" s="1">
        <v>8.25</v>
      </c>
      <c r="R884" s="1">
        <f>IF(INDEX(M884:Q884,0,'Order_Form'!AE2)&gt;0,INDEX(M884:Q884,0,'Order_Form'!AE2),L884)</f>
        <v>9.25</v>
      </c>
      <c r="S884" s="1">
        <f>R884*H884</f>
        <v>0</v>
      </c>
    </row>
    <row r="885" spans="1:1025">
      <c r="A885" s="1" t="s">
        <v>181</v>
      </c>
      <c r="B885" s="1" t="s">
        <v>686</v>
      </c>
      <c r="C885" s="1" t="s">
        <v>202</v>
      </c>
      <c r="D885" s="1">
        <v>231.0</v>
      </c>
      <c r="E885" s="1" t="s">
        <v>1573</v>
      </c>
      <c r="F885" s="1">
        <v>16637</v>
      </c>
      <c r="G885" s="1">
        <v>5912</v>
      </c>
      <c r="H885" s="1">
        <f>SUM((SUM('Order_Form'!N161)*1))</f>
        <v>0</v>
      </c>
      <c r="I885" s="1" t="s">
        <v>688</v>
      </c>
      <c r="J885" s="1" t="s">
        <v>61</v>
      </c>
      <c r="L885" s="1">
        <v>9.0</v>
      </c>
      <c r="M885" s="1">
        <v>9.25</v>
      </c>
      <c r="N885" s="1">
        <v>9.0</v>
      </c>
      <c r="O885" s="1">
        <v>8.75</v>
      </c>
      <c r="P885" s="1">
        <v>8.5</v>
      </c>
      <c r="Q885" s="1">
        <v>8.25</v>
      </c>
      <c r="R885" s="1">
        <f>IF(INDEX(M885:Q885,0,'Order_Form'!AE2)&gt;0,INDEX(M885:Q885,0,'Order_Form'!AE2),L885)</f>
        <v>9.25</v>
      </c>
      <c r="S885" s="1">
        <f>R885*H885</f>
        <v>0</v>
      </c>
    </row>
    <row r="886" spans="1:1025">
      <c r="A886" s="1" t="s">
        <v>181</v>
      </c>
      <c r="B886" s="1" t="s">
        <v>686</v>
      </c>
      <c r="C886" s="1" t="s">
        <v>202</v>
      </c>
      <c r="D886" s="1">
        <v>328.0</v>
      </c>
      <c r="E886" s="1" t="s">
        <v>1574</v>
      </c>
      <c r="F886" s="1">
        <v>16638</v>
      </c>
      <c r="G886" s="1">
        <v>5912</v>
      </c>
      <c r="H886" s="1">
        <f>SUM((SUM('Order_Form'!M161)*1))</f>
        <v>0</v>
      </c>
      <c r="I886" s="1" t="s">
        <v>688</v>
      </c>
      <c r="J886" s="1" t="s">
        <v>60</v>
      </c>
      <c r="L886" s="1">
        <v>9.0</v>
      </c>
      <c r="M886" s="1">
        <v>9.25</v>
      </c>
      <c r="N886" s="1">
        <v>9.0</v>
      </c>
      <c r="O886" s="1">
        <v>8.75</v>
      </c>
      <c r="P886" s="1">
        <v>8.5</v>
      </c>
      <c r="Q886" s="1">
        <v>8.25</v>
      </c>
      <c r="R886" s="1">
        <f>IF(INDEX(M886:Q886,0,'Order_Form'!AE2)&gt;0,INDEX(M886:Q886,0,'Order_Form'!AE2),L886)</f>
        <v>9.25</v>
      </c>
      <c r="S886" s="1">
        <f>R886*H886</f>
        <v>0</v>
      </c>
    </row>
    <row r="887" spans="1:1025">
      <c r="A887" s="1" t="s">
        <v>181</v>
      </c>
      <c r="B887" s="1" t="s">
        <v>686</v>
      </c>
      <c r="C887" s="1" t="s">
        <v>202</v>
      </c>
      <c r="D887" s="1">
        <v>0.0</v>
      </c>
      <c r="E887" s="1" t="s">
        <v>1575</v>
      </c>
      <c r="F887" s="1">
        <v>5912</v>
      </c>
      <c r="H887" s="1">
        <f>SUM((SUM('Order_Form'!J161)*1))</f>
        <v>0</v>
      </c>
      <c r="I887" s="1" t="s">
        <v>692</v>
      </c>
      <c r="L887" s="1">
        <v>9.0</v>
      </c>
      <c r="M887" s="1">
        <v>9.25</v>
      </c>
      <c r="N887" s="1">
        <v>9.0</v>
      </c>
      <c r="O887" s="1">
        <v>8.75</v>
      </c>
      <c r="P887" s="1">
        <v>8.5</v>
      </c>
      <c r="Q887" s="1">
        <v>8.25</v>
      </c>
      <c r="R887" s="1">
        <f>IF(INDEX(M887:Q887,0,'Order_Form'!AE2)&gt;0,INDEX(M887:Q887,0,'Order_Form'!AE2),L887)</f>
        <v>9.25</v>
      </c>
      <c r="S887" s="1">
        <f>R887*H887</f>
        <v>0</v>
      </c>
    </row>
    <row r="888" spans="1:1025">
      <c r="A888" s="1" t="s">
        <v>181</v>
      </c>
      <c r="B888" s="1" t="s">
        <v>686</v>
      </c>
      <c r="C888" s="1" t="s">
        <v>203</v>
      </c>
      <c r="D888" s="1">
        <v>0.0</v>
      </c>
      <c r="E888" s="1" t="s">
        <v>1576</v>
      </c>
      <c r="F888" s="1">
        <v>5923</v>
      </c>
      <c r="G888" s="1">
        <v>5922</v>
      </c>
      <c r="H888" s="1">
        <f>SUM((SUM('Order_Form'!O162)*1))</f>
        <v>0</v>
      </c>
      <c r="I888" s="1" t="s">
        <v>688</v>
      </c>
      <c r="J888" s="1" t="s">
        <v>62</v>
      </c>
      <c r="L888" s="1">
        <v>9.0</v>
      </c>
      <c r="M888" s="1">
        <v>9.25</v>
      </c>
      <c r="N888" s="1">
        <v>9.0</v>
      </c>
      <c r="O888" s="1">
        <v>8.75</v>
      </c>
      <c r="P888" s="1">
        <v>8.5</v>
      </c>
      <c r="Q888" s="1">
        <v>8.25</v>
      </c>
      <c r="R888" s="1">
        <f>IF(INDEX(M888:Q888,0,'Order_Form'!AE2)&gt;0,INDEX(M888:Q888,0,'Order_Form'!AE2),L888)</f>
        <v>9.25</v>
      </c>
      <c r="S888" s="1">
        <f>R888*H888</f>
        <v>0</v>
      </c>
    </row>
    <row r="889" spans="1:1025">
      <c r="A889" s="1" t="s">
        <v>181</v>
      </c>
      <c r="B889" s="1" t="s">
        <v>686</v>
      </c>
      <c r="C889" s="1" t="s">
        <v>203</v>
      </c>
      <c r="D889" s="1">
        <v>15.0</v>
      </c>
      <c r="E889" s="1" t="s">
        <v>1577</v>
      </c>
      <c r="F889" s="1">
        <v>5924</v>
      </c>
      <c r="G889" s="1">
        <v>5922</v>
      </c>
      <c r="H889" s="1">
        <f>SUM((SUM('Order_Form'!P162)*1))</f>
        <v>0</v>
      </c>
      <c r="I889" s="1" t="s">
        <v>688</v>
      </c>
      <c r="J889" s="1" t="s">
        <v>63</v>
      </c>
      <c r="L889" s="1">
        <v>9.0</v>
      </c>
      <c r="M889" s="1">
        <v>9.25</v>
      </c>
      <c r="N889" s="1">
        <v>9.0</v>
      </c>
      <c r="O889" s="1">
        <v>8.75</v>
      </c>
      <c r="P889" s="1">
        <v>8.5</v>
      </c>
      <c r="Q889" s="1">
        <v>8.25</v>
      </c>
      <c r="R889" s="1">
        <f>IF(INDEX(M889:Q889,0,'Order_Form'!AE2)&gt;0,INDEX(M889:Q889,0,'Order_Form'!AE2),L889)</f>
        <v>9.25</v>
      </c>
      <c r="S889" s="1">
        <f>R889*H889</f>
        <v>0</v>
      </c>
    </row>
    <row r="890" spans="1:1025">
      <c r="A890" s="1" t="s">
        <v>181</v>
      </c>
      <c r="B890" s="1" t="s">
        <v>686</v>
      </c>
      <c r="C890" s="1" t="s">
        <v>203</v>
      </c>
      <c r="D890" s="1">
        <v>735.0</v>
      </c>
      <c r="E890" s="1" t="s">
        <v>1578</v>
      </c>
      <c r="F890" s="1">
        <v>5925</v>
      </c>
      <c r="G890" s="1">
        <v>5922</v>
      </c>
      <c r="H890" s="1">
        <f>SUM((SUM('Order_Form'!Q162)*1))</f>
        <v>0</v>
      </c>
      <c r="I890" s="1" t="s">
        <v>688</v>
      </c>
      <c r="J890" s="1" t="s">
        <v>64</v>
      </c>
      <c r="L890" s="1">
        <v>9.0</v>
      </c>
      <c r="M890" s="1">
        <v>9.25</v>
      </c>
      <c r="N890" s="1">
        <v>9.0</v>
      </c>
      <c r="O890" s="1">
        <v>8.75</v>
      </c>
      <c r="P890" s="1">
        <v>8.5</v>
      </c>
      <c r="Q890" s="1">
        <v>8.25</v>
      </c>
      <c r="R890" s="1">
        <f>IF(INDEX(M890:Q890,0,'Order_Form'!AE2)&gt;0,INDEX(M890:Q890,0,'Order_Form'!AE2),L890)</f>
        <v>9.25</v>
      </c>
      <c r="S890" s="1">
        <f>R890*H890</f>
        <v>0</v>
      </c>
    </row>
    <row r="891" spans="1:1025">
      <c r="A891" s="1" t="s">
        <v>181</v>
      </c>
      <c r="B891" s="1" t="s">
        <v>686</v>
      </c>
      <c r="C891" s="1" t="s">
        <v>203</v>
      </c>
      <c r="D891" s="1">
        <v>0.0</v>
      </c>
      <c r="E891" s="1" t="s">
        <v>1579</v>
      </c>
      <c r="F891" s="1">
        <v>5922</v>
      </c>
      <c r="H891" s="1">
        <f>SUM((SUM('Order_Form'!J162)*1))</f>
        <v>0</v>
      </c>
      <c r="I891" s="1" t="s">
        <v>692</v>
      </c>
      <c r="L891" s="1">
        <v>9.0</v>
      </c>
      <c r="M891" s="1">
        <v>9.25</v>
      </c>
      <c r="N891" s="1">
        <v>9.0</v>
      </c>
      <c r="O891" s="1">
        <v>8.75</v>
      </c>
      <c r="P891" s="1">
        <v>8.5</v>
      </c>
      <c r="Q891" s="1">
        <v>8.25</v>
      </c>
      <c r="R891" s="1">
        <f>IF(INDEX(M891:Q891,0,'Order_Form'!AE2)&gt;0,INDEX(M891:Q891,0,'Order_Form'!AE2),L891)</f>
        <v>9.25</v>
      </c>
      <c r="S891" s="1">
        <f>R891*H891</f>
        <v>0</v>
      </c>
    </row>
    <row r="892" spans="1:1025">
      <c r="A892" s="1" t="s">
        <v>181</v>
      </c>
      <c r="B892" s="1" t="s">
        <v>686</v>
      </c>
      <c r="C892" s="1" t="s">
        <v>204</v>
      </c>
      <c r="D892" s="1">
        <v>224.0</v>
      </c>
      <c r="E892" s="1" t="s">
        <v>1580</v>
      </c>
      <c r="F892" s="1">
        <v>5928</v>
      </c>
      <c r="G892" s="1">
        <v>5926</v>
      </c>
      <c r="H892" s="1">
        <f>SUM((SUM('Order_Form'!O163)*1))</f>
        <v>0</v>
      </c>
      <c r="I892" s="1" t="s">
        <v>688</v>
      </c>
      <c r="J892" s="1" t="s">
        <v>62</v>
      </c>
      <c r="L892" s="1">
        <v>9.0</v>
      </c>
      <c r="M892" s="1">
        <v>9.25</v>
      </c>
      <c r="N892" s="1">
        <v>9.0</v>
      </c>
      <c r="O892" s="1">
        <v>8.75</v>
      </c>
      <c r="P892" s="1">
        <v>8.5</v>
      </c>
      <c r="Q892" s="1">
        <v>8.25</v>
      </c>
      <c r="R892" s="1">
        <f>IF(INDEX(M892:Q892,0,'Order_Form'!AE2)&gt;0,INDEX(M892:Q892,0,'Order_Form'!AE2),L892)</f>
        <v>9.25</v>
      </c>
      <c r="S892" s="1">
        <f>R892*H892</f>
        <v>0</v>
      </c>
    </row>
    <row r="893" spans="1:1025">
      <c r="A893" s="1" t="s">
        <v>181</v>
      </c>
      <c r="B893" s="1" t="s">
        <v>686</v>
      </c>
      <c r="C893" s="1" t="s">
        <v>204</v>
      </c>
      <c r="D893" s="1">
        <v>132.0</v>
      </c>
      <c r="E893" s="1" t="s">
        <v>1581</v>
      </c>
      <c r="F893" s="1">
        <v>5929</v>
      </c>
      <c r="G893" s="1">
        <v>5926</v>
      </c>
      <c r="H893" s="1">
        <f>SUM((SUM('Order_Form'!P163)*1))</f>
        <v>0</v>
      </c>
      <c r="I893" s="1" t="s">
        <v>688</v>
      </c>
      <c r="J893" s="1" t="s">
        <v>63</v>
      </c>
      <c r="L893" s="1">
        <v>9.0</v>
      </c>
      <c r="M893" s="1">
        <v>9.25</v>
      </c>
      <c r="N893" s="1">
        <v>9.0</v>
      </c>
      <c r="O893" s="1">
        <v>8.75</v>
      </c>
      <c r="P893" s="1">
        <v>8.5</v>
      </c>
      <c r="Q893" s="1">
        <v>8.25</v>
      </c>
      <c r="R893" s="1">
        <f>IF(INDEX(M893:Q893,0,'Order_Form'!AE2)&gt;0,INDEX(M893:Q893,0,'Order_Form'!AE2),L893)</f>
        <v>9.25</v>
      </c>
      <c r="S893" s="1">
        <f>R893*H893</f>
        <v>0</v>
      </c>
    </row>
    <row r="894" spans="1:1025">
      <c r="A894" s="1" t="s">
        <v>181</v>
      </c>
      <c r="B894" s="1" t="s">
        <v>686</v>
      </c>
      <c r="C894" s="1" t="s">
        <v>204</v>
      </c>
      <c r="D894" s="1">
        <v>590.0</v>
      </c>
      <c r="E894" s="1" t="s">
        <v>1582</v>
      </c>
      <c r="F894" s="1">
        <v>5930</v>
      </c>
      <c r="G894" s="1">
        <v>5926</v>
      </c>
      <c r="H894" s="1">
        <f>SUM((SUM('Order_Form'!Q163)*1))</f>
        <v>0</v>
      </c>
      <c r="I894" s="1" t="s">
        <v>688</v>
      </c>
      <c r="J894" s="1" t="s">
        <v>64</v>
      </c>
      <c r="L894" s="1">
        <v>9.0</v>
      </c>
      <c r="M894" s="1">
        <v>9.25</v>
      </c>
      <c r="N894" s="1">
        <v>9.0</v>
      </c>
      <c r="O894" s="1">
        <v>8.75</v>
      </c>
      <c r="P894" s="1">
        <v>8.5</v>
      </c>
      <c r="Q894" s="1">
        <v>8.25</v>
      </c>
      <c r="R894" s="1">
        <f>IF(INDEX(M894:Q894,0,'Order_Form'!AE2)&gt;0,INDEX(M894:Q894,0,'Order_Form'!AE2),L894)</f>
        <v>9.25</v>
      </c>
      <c r="S894" s="1">
        <f>R894*H894</f>
        <v>0</v>
      </c>
    </row>
    <row r="895" spans="1:1025">
      <c r="A895" s="1" t="s">
        <v>181</v>
      </c>
      <c r="B895" s="1" t="s">
        <v>686</v>
      </c>
      <c r="C895" s="1" t="s">
        <v>204</v>
      </c>
      <c r="D895" s="1">
        <v>0.0</v>
      </c>
      <c r="E895" s="1" t="s">
        <v>1583</v>
      </c>
      <c r="F895" s="1">
        <v>14482</v>
      </c>
      <c r="G895" s="1">
        <v>5926</v>
      </c>
      <c r="H895" s="1">
        <f>SUM((SUM('Order_Form'!L163)*1))</f>
        <v>0</v>
      </c>
      <c r="I895" s="1" t="s">
        <v>688</v>
      </c>
      <c r="J895" s="1" t="s">
        <v>59</v>
      </c>
      <c r="L895" s="1">
        <v>9.0</v>
      </c>
      <c r="M895" s="1">
        <v>9.25</v>
      </c>
      <c r="N895" s="1">
        <v>9.0</v>
      </c>
      <c r="O895" s="1">
        <v>8.75</v>
      </c>
      <c r="P895" s="1">
        <v>8.5</v>
      </c>
      <c r="Q895" s="1">
        <v>8.25</v>
      </c>
      <c r="R895" s="1">
        <f>IF(INDEX(M895:Q895,0,'Order_Form'!AE2)&gt;0,INDEX(M895:Q895,0,'Order_Form'!AE2),L895)</f>
        <v>9.25</v>
      </c>
      <c r="S895" s="1">
        <f>R895*H895</f>
        <v>0</v>
      </c>
    </row>
    <row r="896" spans="1:1025">
      <c r="A896" s="1" t="s">
        <v>181</v>
      </c>
      <c r="B896" s="1" t="s">
        <v>686</v>
      </c>
      <c r="C896" s="1" t="s">
        <v>204</v>
      </c>
      <c r="D896" s="1">
        <v>114.0</v>
      </c>
      <c r="E896" s="1" t="s">
        <v>1584</v>
      </c>
      <c r="F896" s="1">
        <v>16445</v>
      </c>
      <c r="G896" s="1">
        <v>5926</v>
      </c>
      <c r="H896" s="1">
        <f>SUM((SUM('Order_Form'!N163)*1))</f>
        <v>0</v>
      </c>
      <c r="I896" s="1" t="s">
        <v>688</v>
      </c>
      <c r="J896" s="1" t="s">
        <v>61</v>
      </c>
      <c r="L896" s="1">
        <v>9.0</v>
      </c>
      <c r="M896" s="1">
        <v>9.25</v>
      </c>
      <c r="N896" s="1">
        <v>9.0</v>
      </c>
      <c r="O896" s="1">
        <v>8.75</v>
      </c>
      <c r="P896" s="1">
        <v>8.5</v>
      </c>
      <c r="Q896" s="1">
        <v>8.25</v>
      </c>
      <c r="R896" s="1">
        <f>IF(INDEX(M896:Q896,0,'Order_Form'!AE2)&gt;0,INDEX(M896:Q896,0,'Order_Form'!AE2),L896)</f>
        <v>9.25</v>
      </c>
      <c r="S896" s="1">
        <f>R896*H896</f>
        <v>0</v>
      </c>
    </row>
    <row r="897" spans="1:1025">
      <c r="A897" s="1" t="s">
        <v>181</v>
      </c>
      <c r="B897" s="1" t="s">
        <v>686</v>
      </c>
      <c r="C897" s="1" t="s">
        <v>204</v>
      </c>
      <c r="D897" s="1">
        <v>0.0</v>
      </c>
      <c r="E897" s="1" t="s">
        <v>1585</v>
      </c>
      <c r="F897" s="1">
        <v>16446</v>
      </c>
      <c r="G897" s="1">
        <v>5926</v>
      </c>
      <c r="H897" s="1">
        <f>SUM((SUM('Order_Form'!M163)*1))</f>
        <v>0</v>
      </c>
      <c r="I897" s="1" t="s">
        <v>688</v>
      </c>
      <c r="J897" s="1" t="s">
        <v>60</v>
      </c>
      <c r="L897" s="1">
        <v>9.0</v>
      </c>
      <c r="M897" s="1">
        <v>9.25</v>
      </c>
      <c r="N897" s="1">
        <v>9.0</v>
      </c>
      <c r="O897" s="1">
        <v>8.75</v>
      </c>
      <c r="P897" s="1">
        <v>8.5</v>
      </c>
      <c r="Q897" s="1">
        <v>8.25</v>
      </c>
      <c r="R897" s="1">
        <f>IF(INDEX(M897:Q897,0,'Order_Form'!AE2)&gt;0,INDEX(M897:Q897,0,'Order_Form'!AE2),L897)</f>
        <v>9.25</v>
      </c>
      <c r="S897" s="1">
        <f>R897*H897</f>
        <v>0</v>
      </c>
    </row>
    <row r="898" spans="1:1025">
      <c r="A898" s="1" t="s">
        <v>181</v>
      </c>
      <c r="B898" s="1" t="s">
        <v>686</v>
      </c>
      <c r="C898" s="1" t="s">
        <v>204</v>
      </c>
      <c r="D898" s="1">
        <v>0.0</v>
      </c>
      <c r="E898" s="1" t="s">
        <v>1586</v>
      </c>
      <c r="F898" s="1">
        <v>5926</v>
      </c>
      <c r="H898" s="1">
        <f>SUM((SUM('Order_Form'!J163)*1))</f>
        <v>0</v>
      </c>
      <c r="I898" s="1" t="s">
        <v>692</v>
      </c>
      <c r="L898" s="1">
        <v>9.0</v>
      </c>
      <c r="M898" s="1">
        <v>9.25</v>
      </c>
      <c r="N898" s="1">
        <v>9.0</v>
      </c>
      <c r="O898" s="1">
        <v>8.75</v>
      </c>
      <c r="P898" s="1">
        <v>8.5</v>
      </c>
      <c r="Q898" s="1">
        <v>8.25</v>
      </c>
      <c r="R898" s="1">
        <f>IF(INDEX(M898:Q898,0,'Order_Form'!AE2)&gt;0,INDEX(M898:Q898,0,'Order_Form'!AE2),L898)</f>
        <v>9.25</v>
      </c>
      <c r="S898" s="1">
        <f>R898*H898</f>
        <v>0</v>
      </c>
    </row>
    <row r="899" spans="1:1025">
      <c r="A899" s="1" t="s">
        <v>181</v>
      </c>
      <c r="B899" s="1" t="s">
        <v>686</v>
      </c>
      <c r="C899" s="1" t="s">
        <v>205</v>
      </c>
      <c r="D899" s="1">
        <v>3816.0</v>
      </c>
      <c r="E899" s="1" t="s">
        <v>1587</v>
      </c>
      <c r="F899" s="1">
        <v>5933</v>
      </c>
      <c r="G899" s="1">
        <v>5931</v>
      </c>
      <c r="H899" s="1">
        <f>SUM((SUM('Order_Form'!O164)*1))</f>
        <v>0</v>
      </c>
      <c r="I899" s="1" t="s">
        <v>688</v>
      </c>
      <c r="J899" s="1" t="s">
        <v>62</v>
      </c>
      <c r="L899" s="1">
        <v>9.0</v>
      </c>
      <c r="M899" s="1">
        <v>9.25</v>
      </c>
      <c r="N899" s="1">
        <v>9.0</v>
      </c>
      <c r="O899" s="1">
        <v>8.75</v>
      </c>
      <c r="P899" s="1">
        <v>8.5</v>
      </c>
      <c r="Q899" s="1">
        <v>8.25</v>
      </c>
      <c r="R899" s="1">
        <f>IF(INDEX(M899:Q899,0,'Order_Form'!AE2)&gt;0,INDEX(M899:Q899,0,'Order_Form'!AE2),L899)</f>
        <v>9.25</v>
      </c>
      <c r="S899" s="1">
        <f>R899*H899</f>
        <v>0</v>
      </c>
    </row>
    <row r="900" spans="1:1025">
      <c r="A900" s="1" t="s">
        <v>181</v>
      </c>
      <c r="B900" s="1" t="s">
        <v>686</v>
      </c>
      <c r="C900" s="1" t="s">
        <v>205</v>
      </c>
      <c r="D900" s="1">
        <v>260.0</v>
      </c>
      <c r="E900" s="1" t="s">
        <v>1588</v>
      </c>
      <c r="F900" s="1">
        <v>5934</v>
      </c>
      <c r="G900" s="1">
        <v>5931</v>
      </c>
      <c r="H900" s="1">
        <f>SUM((SUM('Order_Form'!P164)*1))</f>
        <v>0</v>
      </c>
      <c r="I900" s="1" t="s">
        <v>688</v>
      </c>
      <c r="J900" s="1" t="s">
        <v>63</v>
      </c>
      <c r="L900" s="1">
        <v>9.0</v>
      </c>
      <c r="M900" s="1">
        <v>9.25</v>
      </c>
      <c r="N900" s="1">
        <v>9.0</v>
      </c>
      <c r="O900" s="1">
        <v>8.75</v>
      </c>
      <c r="P900" s="1">
        <v>8.5</v>
      </c>
      <c r="Q900" s="1">
        <v>8.25</v>
      </c>
      <c r="R900" s="1">
        <f>IF(INDEX(M900:Q900,0,'Order_Form'!AE2)&gt;0,INDEX(M900:Q900,0,'Order_Form'!AE2),L900)</f>
        <v>9.25</v>
      </c>
      <c r="S900" s="1">
        <f>R900*H900</f>
        <v>0</v>
      </c>
    </row>
    <row r="901" spans="1:1025">
      <c r="A901" s="1" t="s">
        <v>181</v>
      </c>
      <c r="B901" s="1" t="s">
        <v>686</v>
      </c>
      <c r="C901" s="1" t="s">
        <v>205</v>
      </c>
      <c r="D901" s="1">
        <v>83.0</v>
      </c>
      <c r="E901" s="1" t="s">
        <v>1589</v>
      </c>
      <c r="F901" s="1">
        <v>5935</v>
      </c>
      <c r="G901" s="1">
        <v>5931</v>
      </c>
      <c r="H901" s="1">
        <f>SUM((SUM('Order_Form'!Q164)*1))</f>
        <v>0</v>
      </c>
      <c r="I901" s="1" t="s">
        <v>688</v>
      </c>
      <c r="J901" s="1" t="s">
        <v>64</v>
      </c>
      <c r="L901" s="1">
        <v>9.0</v>
      </c>
      <c r="M901" s="1">
        <v>9.25</v>
      </c>
      <c r="N901" s="1">
        <v>9.0</v>
      </c>
      <c r="O901" s="1">
        <v>8.75</v>
      </c>
      <c r="P901" s="1">
        <v>8.5</v>
      </c>
      <c r="Q901" s="1">
        <v>8.25</v>
      </c>
      <c r="R901" s="1">
        <f>IF(INDEX(M901:Q901,0,'Order_Form'!AE2)&gt;0,INDEX(M901:Q901,0,'Order_Form'!AE2),L901)</f>
        <v>9.25</v>
      </c>
      <c r="S901" s="1">
        <f>R901*H901</f>
        <v>0</v>
      </c>
    </row>
    <row r="902" spans="1:1025">
      <c r="A902" s="1" t="s">
        <v>181</v>
      </c>
      <c r="B902" s="1" t="s">
        <v>686</v>
      </c>
      <c r="C902" s="1" t="s">
        <v>205</v>
      </c>
      <c r="D902" s="1">
        <v>0.0</v>
      </c>
      <c r="E902" s="1" t="s">
        <v>1590</v>
      </c>
      <c r="F902" s="1">
        <v>16447</v>
      </c>
      <c r="G902" s="1">
        <v>5931</v>
      </c>
      <c r="H902" s="1">
        <f>SUM((SUM('Order_Form'!N164)*1))</f>
        <v>0</v>
      </c>
      <c r="I902" s="1" t="s">
        <v>688</v>
      </c>
      <c r="J902" s="1" t="s">
        <v>61</v>
      </c>
      <c r="L902" s="1">
        <v>9.0</v>
      </c>
      <c r="M902" s="1">
        <v>9.25</v>
      </c>
      <c r="N902" s="1">
        <v>9.0</v>
      </c>
      <c r="O902" s="1">
        <v>8.75</v>
      </c>
      <c r="P902" s="1">
        <v>8.5</v>
      </c>
      <c r="Q902" s="1">
        <v>8.25</v>
      </c>
      <c r="R902" s="1">
        <f>IF(INDEX(M902:Q902,0,'Order_Form'!AE2)&gt;0,INDEX(M902:Q902,0,'Order_Form'!AE2),L902)</f>
        <v>9.25</v>
      </c>
      <c r="S902" s="1">
        <f>R902*H902</f>
        <v>0</v>
      </c>
    </row>
    <row r="903" spans="1:1025">
      <c r="A903" s="1" t="s">
        <v>181</v>
      </c>
      <c r="B903" s="1" t="s">
        <v>686</v>
      </c>
      <c r="C903" s="1" t="s">
        <v>205</v>
      </c>
      <c r="D903" s="1">
        <v>0.0</v>
      </c>
      <c r="E903" s="1" t="s">
        <v>1591</v>
      </c>
      <c r="F903" s="1">
        <v>16448</v>
      </c>
      <c r="G903" s="1">
        <v>5931</v>
      </c>
      <c r="H903" s="1">
        <f>SUM((SUM('Order_Form'!M164)*1))</f>
        <v>0</v>
      </c>
      <c r="I903" s="1" t="s">
        <v>688</v>
      </c>
      <c r="J903" s="1" t="s">
        <v>60</v>
      </c>
      <c r="L903" s="1">
        <v>9.0</v>
      </c>
      <c r="M903" s="1">
        <v>9.25</v>
      </c>
      <c r="N903" s="1">
        <v>9.0</v>
      </c>
      <c r="O903" s="1">
        <v>8.75</v>
      </c>
      <c r="P903" s="1">
        <v>8.5</v>
      </c>
      <c r="Q903" s="1">
        <v>8.25</v>
      </c>
      <c r="R903" s="1">
        <f>IF(INDEX(M903:Q903,0,'Order_Form'!AE2)&gt;0,INDEX(M903:Q903,0,'Order_Form'!AE2),L903)</f>
        <v>9.25</v>
      </c>
      <c r="S903" s="1">
        <f>R903*H903</f>
        <v>0</v>
      </c>
    </row>
    <row r="904" spans="1:1025">
      <c r="A904" s="1" t="s">
        <v>181</v>
      </c>
      <c r="B904" s="1" t="s">
        <v>686</v>
      </c>
      <c r="C904" s="1" t="s">
        <v>205</v>
      </c>
      <c r="D904" s="1">
        <v>0.0</v>
      </c>
      <c r="E904" s="1" t="s">
        <v>1592</v>
      </c>
      <c r="F904" s="1">
        <v>5931</v>
      </c>
      <c r="H904" s="1">
        <f>SUM((SUM('Order_Form'!J164)*1))</f>
        <v>0</v>
      </c>
      <c r="I904" s="1" t="s">
        <v>692</v>
      </c>
      <c r="L904" s="1">
        <v>9.0</v>
      </c>
      <c r="M904" s="1">
        <v>9.25</v>
      </c>
      <c r="N904" s="1">
        <v>9.0</v>
      </c>
      <c r="O904" s="1">
        <v>8.75</v>
      </c>
      <c r="P904" s="1">
        <v>8.5</v>
      </c>
      <c r="Q904" s="1">
        <v>8.25</v>
      </c>
      <c r="R904" s="1">
        <f>IF(INDEX(M904:Q904,0,'Order_Form'!AE2)&gt;0,INDEX(M904:Q904,0,'Order_Form'!AE2),L904)</f>
        <v>9.25</v>
      </c>
      <c r="S904" s="1">
        <f>R904*H904</f>
        <v>0</v>
      </c>
    </row>
    <row r="905" spans="1:1025">
      <c r="A905" s="1" t="s">
        <v>181</v>
      </c>
      <c r="B905" s="1" t="s">
        <v>686</v>
      </c>
      <c r="C905" s="1" t="s">
        <v>206</v>
      </c>
      <c r="D905" s="1">
        <v>156.0</v>
      </c>
      <c r="E905" s="1" t="s">
        <v>1593</v>
      </c>
      <c r="F905" s="1">
        <v>5937</v>
      </c>
      <c r="G905" s="1">
        <v>5936</v>
      </c>
      <c r="H905" s="1">
        <f>SUM((SUM('Order_Form'!O165)*1))</f>
        <v>0</v>
      </c>
      <c r="I905" s="1" t="s">
        <v>688</v>
      </c>
      <c r="J905" s="1" t="s">
        <v>62</v>
      </c>
      <c r="L905" s="1">
        <v>9.0</v>
      </c>
      <c r="M905" s="1">
        <v>9.25</v>
      </c>
      <c r="N905" s="1">
        <v>9.0</v>
      </c>
      <c r="O905" s="1">
        <v>8.75</v>
      </c>
      <c r="P905" s="1">
        <v>8.5</v>
      </c>
      <c r="Q905" s="1">
        <v>8.25</v>
      </c>
      <c r="R905" s="1">
        <f>IF(INDEX(M905:Q905,0,'Order_Form'!AE2)&gt;0,INDEX(M905:Q905,0,'Order_Form'!AE2),L905)</f>
        <v>9.25</v>
      </c>
      <c r="S905" s="1">
        <f>R905*H905</f>
        <v>0</v>
      </c>
    </row>
    <row r="906" spans="1:1025">
      <c r="A906" s="1" t="s">
        <v>181</v>
      </c>
      <c r="B906" s="1" t="s">
        <v>686</v>
      </c>
      <c r="C906" s="1" t="s">
        <v>206</v>
      </c>
      <c r="D906" s="1">
        <v>341.0</v>
      </c>
      <c r="E906" s="1" t="s">
        <v>1594</v>
      </c>
      <c r="F906" s="1">
        <v>5938</v>
      </c>
      <c r="G906" s="1">
        <v>5936</v>
      </c>
      <c r="H906" s="1">
        <f>SUM((SUM('Order_Form'!P165)*1))</f>
        <v>0</v>
      </c>
      <c r="I906" s="1" t="s">
        <v>688</v>
      </c>
      <c r="J906" s="1" t="s">
        <v>63</v>
      </c>
      <c r="L906" s="1">
        <v>9.0</v>
      </c>
      <c r="M906" s="1">
        <v>9.25</v>
      </c>
      <c r="N906" s="1">
        <v>9.0</v>
      </c>
      <c r="O906" s="1">
        <v>8.75</v>
      </c>
      <c r="P906" s="1">
        <v>8.5</v>
      </c>
      <c r="Q906" s="1">
        <v>8.25</v>
      </c>
      <c r="R906" s="1">
        <f>IF(INDEX(M906:Q906,0,'Order_Form'!AE2)&gt;0,INDEX(M906:Q906,0,'Order_Form'!AE2),L906)</f>
        <v>9.25</v>
      </c>
      <c r="S906" s="1">
        <f>R906*H906</f>
        <v>0</v>
      </c>
    </row>
    <row r="907" spans="1:1025">
      <c r="A907" s="1" t="s">
        <v>181</v>
      </c>
      <c r="B907" s="1" t="s">
        <v>686</v>
      </c>
      <c r="C907" s="1" t="s">
        <v>206</v>
      </c>
      <c r="D907" s="1">
        <v>432.0</v>
      </c>
      <c r="E907" s="1" t="s">
        <v>1595</v>
      </c>
      <c r="F907" s="1">
        <v>5939</v>
      </c>
      <c r="G907" s="1">
        <v>5936</v>
      </c>
      <c r="H907" s="1">
        <f>SUM((SUM('Order_Form'!Q165)*1))</f>
        <v>0</v>
      </c>
      <c r="I907" s="1" t="s">
        <v>688</v>
      </c>
      <c r="J907" s="1" t="s">
        <v>64</v>
      </c>
      <c r="L907" s="1">
        <v>9.0</v>
      </c>
      <c r="M907" s="1">
        <v>9.25</v>
      </c>
      <c r="N907" s="1">
        <v>9.0</v>
      </c>
      <c r="O907" s="1">
        <v>8.75</v>
      </c>
      <c r="P907" s="1">
        <v>8.5</v>
      </c>
      <c r="Q907" s="1">
        <v>8.25</v>
      </c>
      <c r="R907" s="1">
        <f>IF(INDEX(M907:Q907,0,'Order_Form'!AE2)&gt;0,INDEX(M907:Q907,0,'Order_Form'!AE2),L907)</f>
        <v>9.25</v>
      </c>
      <c r="S907" s="1">
        <f>R907*H907</f>
        <v>0</v>
      </c>
    </row>
    <row r="908" spans="1:1025">
      <c r="A908" s="1" t="s">
        <v>181</v>
      </c>
      <c r="B908" s="1" t="s">
        <v>686</v>
      </c>
      <c r="C908" s="1" t="s">
        <v>206</v>
      </c>
      <c r="D908" s="1">
        <v>0.0</v>
      </c>
      <c r="E908" s="1" t="s">
        <v>1596</v>
      </c>
      <c r="F908" s="1">
        <v>16641</v>
      </c>
      <c r="G908" s="1">
        <v>5936</v>
      </c>
      <c r="H908" s="1">
        <f>SUM((SUM('Order_Form'!N165)*1))</f>
        <v>0</v>
      </c>
      <c r="I908" s="1" t="s">
        <v>688</v>
      </c>
      <c r="J908" s="1" t="s">
        <v>61</v>
      </c>
      <c r="L908" s="1">
        <v>9.0</v>
      </c>
      <c r="M908" s="1">
        <v>9.25</v>
      </c>
      <c r="N908" s="1">
        <v>9.0</v>
      </c>
      <c r="O908" s="1">
        <v>8.75</v>
      </c>
      <c r="P908" s="1">
        <v>8.5</v>
      </c>
      <c r="Q908" s="1">
        <v>8.25</v>
      </c>
      <c r="R908" s="1">
        <f>IF(INDEX(M908:Q908,0,'Order_Form'!AE2)&gt;0,INDEX(M908:Q908,0,'Order_Form'!AE2),L908)</f>
        <v>9.25</v>
      </c>
      <c r="S908" s="1">
        <f>R908*H908</f>
        <v>0</v>
      </c>
    </row>
    <row r="909" spans="1:1025">
      <c r="A909" s="1" t="s">
        <v>181</v>
      </c>
      <c r="B909" s="1" t="s">
        <v>686</v>
      </c>
      <c r="C909" s="1" t="s">
        <v>206</v>
      </c>
      <c r="D909" s="1">
        <v>85.0</v>
      </c>
      <c r="E909" s="1" t="s">
        <v>1597</v>
      </c>
      <c r="F909" s="1">
        <v>16642</v>
      </c>
      <c r="G909" s="1">
        <v>5936</v>
      </c>
      <c r="H909" s="1">
        <f>SUM((SUM('Order_Form'!M165)*1))</f>
        <v>0</v>
      </c>
      <c r="I909" s="1" t="s">
        <v>688</v>
      </c>
      <c r="J909" s="1" t="s">
        <v>60</v>
      </c>
      <c r="L909" s="1">
        <v>9.0</v>
      </c>
      <c r="M909" s="1">
        <v>9.25</v>
      </c>
      <c r="N909" s="1">
        <v>9.0</v>
      </c>
      <c r="O909" s="1">
        <v>8.75</v>
      </c>
      <c r="P909" s="1">
        <v>8.5</v>
      </c>
      <c r="Q909" s="1">
        <v>8.25</v>
      </c>
      <c r="R909" s="1">
        <f>IF(INDEX(M909:Q909,0,'Order_Form'!AE2)&gt;0,INDEX(M909:Q909,0,'Order_Form'!AE2),L909)</f>
        <v>9.25</v>
      </c>
      <c r="S909" s="1">
        <f>R909*H909</f>
        <v>0</v>
      </c>
    </row>
    <row r="910" spans="1:1025">
      <c r="A910" s="1" t="s">
        <v>181</v>
      </c>
      <c r="B910" s="1" t="s">
        <v>686</v>
      </c>
      <c r="C910" s="1" t="s">
        <v>206</v>
      </c>
      <c r="D910" s="1">
        <v>0.0</v>
      </c>
      <c r="E910" s="1" t="s">
        <v>1598</v>
      </c>
      <c r="F910" s="1">
        <v>5936</v>
      </c>
      <c r="H910" s="1">
        <f>SUM((SUM('Order_Form'!J165)*1))</f>
        <v>0</v>
      </c>
      <c r="I910" s="1" t="s">
        <v>692</v>
      </c>
      <c r="L910" s="1">
        <v>9.0</v>
      </c>
      <c r="M910" s="1">
        <v>9.25</v>
      </c>
      <c r="N910" s="1">
        <v>9.0</v>
      </c>
      <c r="O910" s="1">
        <v>8.75</v>
      </c>
      <c r="P910" s="1">
        <v>8.5</v>
      </c>
      <c r="Q910" s="1">
        <v>8.25</v>
      </c>
      <c r="R910" s="1">
        <f>IF(INDEX(M910:Q910,0,'Order_Form'!AE2)&gt;0,INDEX(M910:Q910,0,'Order_Form'!AE2),L910)</f>
        <v>9.25</v>
      </c>
      <c r="S910" s="1">
        <f>R910*H910</f>
        <v>0</v>
      </c>
    </row>
    <row r="911" spans="1:1025">
      <c r="A911" s="1" t="s">
        <v>181</v>
      </c>
      <c r="B911" s="1" t="s">
        <v>686</v>
      </c>
      <c r="C911" s="1" t="s">
        <v>207</v>
      </c>
      <c r="D911" s="1">
        <v>446.0</v>
      </c>
      <c r="E911" s="1" t="s">
        <v>1599</v>
      </c>
      <c r="F911" s="1">
        <v>5946</v>
      </c>
      <c r="G911" s="1">
        <v>5945</v>
      </c>
      <c r="H911" s="1">
        <f>SUM((SUM('Order_Form'!O166)*1))</f>
        <v>0</v>
      </c>
      <c r="I911" s="1" t="s">
        <v>688</v>
      </c>
      <c r="J911" s="1" t="s">
        <v>62</v>
      </c>
      <c r="L911" s="1">
        <v>9.0</v>
      </c>
      <c r="M911" s="1">
        <v>9.25</v>
      </c>
      <c r="N911" s="1">
        <v>9.0</v>
      </c>
      <c r="O911" s="1">
        <v>8.75</v>
      </c>
      <c r="P911" s="1">
        <v>8.5</v>
      </c>
      <c r="Q911" s="1">
        <v>8.25</v>
      </c>
      <c r="R911" s="1">
        <f>IF(INDEX(M911:Q911,0,'Order_Form'!AE2)&gt;0,INDEX(M911:Q911,0,'Order_Form'!AE2),L911)</f>
        <v>9.25</v>
      </c>
      <c r="S911" s="1">
        <f>R911*H911</f>
        <v>0</v>
      </c>
    </row>
    <row r="912" spans="1:1025">
      <c r="A912" s="1" t="s">
        <v>181</v>
      </c>
      <c r="B912" s="1" t="s">
        <v>686</v>
      </c>
      <c r="C912" s="1" t="s">
        <v>207</v>
      </c>
      <c r="D912" s="1">
        <v>448.0</v>
      </c>
      <c r="E912" s="1" t="s">
        <v>1600</v>
      </c>
      <c r="F912" s="1">
        <v>5947</v>
      </c>
      <c r="G912" s="1">
        <v>5945</v>
      </c>
      <c r="H912" s="1">
        <f>SUM((SUM('Order_Form'!P166)*1))</f>
        <v>0</v>
      </c>
      <c r="I912" s="1" t="s">
        <v>688</v>
      </c>
      <c r="J912" s="1" t="s">
        <v>63</v>
      </c>
      <c r="L912" s="1">
        <v>9.0</v>
      </c>
      <c r="M912" s="1">
        <v>9.25</v>
      </c>
      <c r="N912" s="1">
        <v>9.0</v>
      </c>
      <c r="O912" s="1">
        <v>8.75</v>
      </c>
      <c r="P912" s="1">
        <v>8.5</v>
      </c>
      <c r="Q912" s="1">
        <v>8.25</v>
      </c>
      <c r="R912" s="1">
        <f>IF(INDEX(M912:Q912,0,'Order_Form'!AE2)&gt;0,INDEX(M912:Q912,0,'Order_Form'!AE2),L912)</f>
        <v>9.25</v>
      </c>
      <c r="S912" s="1">
        <f>R912*H912</f>
        <v>0</v>
      </c>
    </row>
    <row r="913" spans="1:1025">
      <c r="A913" s="1" t="s">
        <v>181</v>
      </c>
      <c r="B913" s="1" t="s">
        <v>686</v>
      </c>
      <c r="C913" s="1" t="s">
        <v>207</v>
      </c>
      <c r="D913" s="1">
        <v>1104.0</v>
      </c>
      <c r="E913" s="1" t="s">
        <v>1601</v>
      </c>
      <c r="F913" s="1">
        <v>5948</v>
      </c>
      <c r="G913" s="1">
        <v>5945</v>
      </c>
      <c r="H913" s="1">
        <f>SUM((SUM('Order_Form'!Q166)*1))</f>
        <v>0</v>
      </c>
      <c r="I913" s="1" t="s">
        <v>688</v>
      </c>
      <c r="J913" s="1" t="s">
        <v>64</v>
      </c>
      <c r="L913" s="1">
        <v>9.0</v>
      </c>
      <c r="M913" s="1">
        <v>9.25</v>
      </c>
      <c r="N913" s="1">
        <v>9.0</v>
      </c>
      <c r="O913" s="1">
        <v>8.75</v>
      </c>
      <c r="P913" s="1">
        <v>8.5</v>
      </c>
      <c r="Q913" s="1">
        <v>8.25</v>
      </c>
      <c r="R913" s="1">
        <f>IF(INDEX(M913:Q913,0,'Order_Form'!AE2)&gt;0,INDEX(M913:Q913,0,'Order_Form'!AE2),L913)</f>
        <v>9.25</v>
      </c>
      <c r="S913" s="1">
        <f>R913*H913</f>
        <v>0</v>
      </c>
    </row>
    <row r="914" spans="1:1025">
      <c r="A914" s="1" t="s">
        <v>181</v>
      </c>
      <c r="B914" s="1" t="s">
        <v>686</v>
      </c>
      <c r="C914" s="1" t="s">
        <v>207</v>
      </c>
      <c r="D914" s="1">
        <v>141.0</v>
      </c>
      <c r="E914" s="1" t="s">
        <v>1602</v>
      </c>
      <c r="F914" s="1">
        <v>15408</v>
      </c>
      <c r="G914" s="1">
        <v>5945</v>
      </c>
      <c r="H914" s="1">
        <f>SUM((SUM('Order_Form'!K166)*1))</f>
        <v>0</v>
      </c>
      <c r="I914" s="1" t="s">
        <v>688</v>
      </c>
      <c r="J914" s="1" t="s">
        <v>58</v>
      </c>
      <c r="L914" s="1">
        <v>9.0</v>
      </c>
      <c r="M914" s="1">
        <v>9.25</v>
      </c>
      <c r="N914" s="1">
        <v>9.0</v>
      </c>
      <c r="O914" s="1">
        <v>8.75</v>
      </c>
      <c r="P914" s="1">
        <v>8.5</v>
      </c>
      <c r="Q914" s="1">
        <v>8.25</v>
      </c>
      <c r="R914" s="1">
        <f>IF(INDEX(M914:Q914,0,'Order_Form'!AE2)&gt;0,INDEX(M914:Q914,0,'Order_Form'!AE2),L914)</f>
        <v>9.25</v>
      </c>
      <c r="S914" s="1">
        <f>R914*H914</f>
        <v>0</v>
      </c>
    </row>
    <row r="915" spans="1:1025">
      <c r="A915" s="1" t="s">
        <v>181</v>
      </c>
      <c r="B915" s="1" t="s">
        <v>686</v>
      </c>
      <c r="C915" s="1" t="s">
        <v>207</v>
      </c>
      <c r="D915" s="1">
        <v>128.0</v>
      </c>
      <c r="E915" s="1" t="s">
        <v>1603</v>
      </c>
      <c r="F915" s="1">
        <v>15409</v>
      </c>
      <c r="G915" s="1">
        <v>5945</v>
      </c>
      <c r="H915" s="1">
        <f>SUM((SUM('Order_Form'!L166)*1))</f>
        <v>0</v>
      </c>
      <c r="I915" s="1" t="s">
        <v>688</v>
      </c>
      <c r="J915" s="1" t="s">
        <v>59</v>
      </c>
      <c r="L915" s="1">
        <v>9.0</v>
      </c>
      <c r="M915" s="1">
        <v>9.25</v>
      </c>
      <c r="N915" s="1">
        <v>9.0</v>
      </c>
      <c r="O915" s="1">
        <v>8.75</v>
      </c>
      <c r="P915" s="1">
        <v>8.5</v>
      </c>
      <c r="Q915" s="1">
        <v>8.25</v>
      </c>
      <c r="R915" s="1">
        <f>IF(INDEX(M915:Q915,0,'Order_Form'!AE2)&gt;0,INDEX(M915:Q915,0,'Order_Form'!AE2),L915)</f>
        <v>9.25</v>
      </c>
      <c r="S915" s="1">
        <f>R915*H915</f>
        <v>0</v>
      </c>
    </row>
    <row r="916" spans="1:1025">
      <c r="A916" s="1" t="s">
        <v>181</v>
      </c>
      <c r="B916" s="1" t="s">
        <v>686</v>
      </c>
      <c r="C916" s="1" t="s">
        <v>207</v>
      </c>
      <c r="D916" s="1">
        <v>204.0</v>
      </c>
      <c r="E916" s="1" t="s">
        <v>1604</v>
      </c>
      <c r="F916" s="1">
        <v>16725</v>
      </c>
      <c r="G916" s="1">
        <v>5945</v>
      </c>
      <c r="H916" s="1">
        <f>SUM((SUM('Order_Form'!N166)*1))</f>
        <v>0</v>
      </c>
      <c r="I916" s="1" t="s">
        <v>688</v>
      </c>
      <c r="J916" s="1" t="s">
        <v>61</v>
      </c>
      <c r="L916" s="1">
        <v>9.0</v>
      </c>
      <c r="M916" s="1">
        <v>9.25</v>
      </c>
      <c r="N916" s="1">
        <v>9.0</v>
      </c>
      <c r="O916" s="1">
        <v>8.75</v>
      </c>
      <c r="P916" s="1">
        <v>8.5</v>
      </c>
      <c r="Q916" s="1">
        <v>8.25</v>
      </c>
      <c r="R916" s="1">
        <f>IF(INDEX(M916:Q916,0,'Order_Form'!AE2)&gt;0,INDEX(M916:Q916,0,'Order_Form'!AE2),L916)</f>
        <v>9.25</v>
      </c>
      <c r="S916" s="1">
        <f>R916*H916</f>
        <v>0</v>
      </c>
    </row>
    <row r="917" spans="1:1025">
      <c r="A917" s="1" t="s">
        <v>181</v>
      </c>
      <c r="B917" s="1" t="s">
        <v>686</v>
      </c>
      <c r="C917" s="1" t="s">
        <v>207</v>
      </c>
      <c r="D917" s="1">
        <v>258.0</v>
      </c>
      <c r="E917" s="1" t="s">
        <v>1605</v>
      </c>
      <c r="F917" s="1">
        <v>16726</v>
      </c>
      <c r="G917" s="1">
        <v>5945</v>
      </c>
      <c r="H917" s="1">
        <f>SUM((SUM('Order_Form'!M166)*1))</f>
        <v>0</v>
      </c>
      <c r="I917" s="1" t="s">
        <v>688</v>
      </c>
      <c r="J917" s="1" t="s">
        <v>60</v>
      </c>
      <c r="L917" s="1">
        <v>9.0</v>
      </c>
      <c r="M917" s="1">
        <v>9.25</v>
      </c>
      <c r="N917" s="1">
        <v>9.0</v>
      </c>
      <c r="O917" s="1">
        <v>8.75</v>
      </c>
      <c r="P917" s="1">
        <v>8.5</v>
      </c>
      <c r="Q917" s="1">
        <v>8.25</v>
      </c>
      <c r="R917" s="1">
        <f>IF(INDEX(M917:Q917,0,'Order_Form'!AE2)&gt;0,INDEX(M917:Q917,0,'Order_Form'!AE2),L917)</f>
        <v>9.25</v>
      </c>
      <c r="S917" s="1">
        <f>R917*H917</f>
        <v>0</v>
      </c>
    </row>
    <row r="918" spans="1:1025">
      <c r="A918" s="1" t="s">
        <v>181</v>
      </c>
      <c r="B918" s="1" t="s">
        <v>686</v>
      </c>
      <c r="C918" s="1" t="s">
        <v>207</v>
      </c>
      <c r="D918" s="1">
        <v>0.0</v>
      </c>
      <c r="E918" s="1" t="s">
        <v>1606</v>
      </c>
      <c r="F918" s="1">
        <v>5945</v>
      </c>
      <c r="H918" s="1">
        <f>SUM((SUM('Order_Form'!J166)*1))</f>
        <v>0</v>
      </c>
      <c r="I918" s="1" t="s">
        <v>692</v>
      </c>
      <c r="L918" s="1">
        <v>9.0</v>
      </c>
      <c r="M918" s="1">
        <v>9.25</v>
      </c>
      <c r="N918" s="1">
        <v>9.0</v>
      </c>
      <c r="O918" s="1">
        <v>8.75</v>
      </c>
      <c r="P918" s="1">
        <v>8.5</v>
      </c>
      <c r="Q918" s="1">
        <v>8.25</v>
      </c>
      <c r="R918" s="1">
        <f>IF(INDEX(M918:Q918,0,'Order_Form'!AE2)&gt;0,INDEX(M918:Q918,0,'Order_Form'!AE2),L918)</f>
        <v>9.25</v>
      </c>
      <c r="S918" s="1">
        <f>R918*H918</f>
        <v>0</v>
      </c>
    </row>
    <row r="919" spans="1:1025">
      <c r="A919" s="1" t="s">
        <v>181</v>
      </c>
      <c r="B919" s="1" t="s">
        <v>686</v>
      </c>
      <c r="C919" s="1" t="s">
        <v>208</v>
      </c>
      <c r="D919" s="1">
        <v>246.0</v>
      </c>
      <c r="E919" s="1" t="s">
        <v>1607</v>
      </c>
      <c r="F919" s="1">
        <v>7337</v>
      </c>
      <c r="G919" s="1">
        <v>7335</v>
      </c>
      <c r="H919" s="1">
        <f>SUM((SUM('Order_Form'!O167)*1))</f>
        <v>0</v>
      </c>
      <c r="I919" s="1" t="s">
        <v>688</v>
      </c>
      <c r="J919" s="1" t="s">
        <v>62</v>
      </c>
      <c r="L919" s="1">
        <v>9.0</v>
      </c>
      <c r="M919" s="1">
        <v>9.25</v>
      </c>
      <c r="N919" s="1">
        <v>9.0</v>
      </c>
      <c r="O919" s="1">
        <v>8.75</v>
      </c>
      <c r="P919" s="1">
        <v>8.5</v>
      </c>
      <c r="Q919" s="1">
        <v>8.25</v>
      </c>
      <c r="R919" s="1">
        <f>IF(INDEX(M919:Q919,0,'Order_Form'!AE2)&gt;0,INDEX(M919:Q919,0,'Order_Form'!AE2),L919)</f>
        <v>9.25</v>
      </c>
      <c r="S919" s="1">
        <f>R919*H919</f>
        <v>0</v>
      </c>
    </row>
    <row r="920" spans="1:1025">
      <c r="A920" s="1" t="s">
        <v>181</v>
      </c>
      <c r="B920" s="1" t="s">
        <v>686</v>
      </c>
      <c r="C920" s="1" t="s">
        <v>208</v>
      </c>
      <c r="D920" s="1">
        <v>629.0</v>
      </c>
      <c r="E920" s="1" t="s">
        <v>1608</v>
      </c>
      <c r="F920" s="1">
        <v>7338</v>
      </c>
      <c r="G920" s="1">
        <v>7335</v>
      </c>
      <c r="H920" s="1">
        <f>SUM((SUM('Order_Form'!P167)*1))</f>
        <v>0</v>
      </c>
      <c r="I920" s="1" t="s">
        <v>688</v>
      </c>
      <c r="J920" s="1" t="s">
        <v>63</v>
      </c>
      <c r="L920" s="1">
        <v>9.0</v>
      </c>
      <c r="M920" s="1">
        <v>9.25</v>
      </c>
      <c r="N920" s="1">
        <v>9.0</v>
      </c>
      <c r="O920" s="1">
        <v>8.75</v>
      </c>
      <c r="P920" s="1">
        <v>8.5</v>
      </c>
      <c r="Q920" s="1">
        <v>8.25</v>
      </c>
      <c r="R920" s="1">
        <f>IF(INDEX(M920:Q920,0,'Order_Form'!AE2)&gt;0,INDEX(M920:Q920,0,'Order_Form'!AE2),L920)</f>
        <v>9.25</v>
      </c>
      <c r="S920" s="1">
        <f>R920*H920</f>
        <v>0</v>
      </c>
    </row>
    <row r="921" spans="1:1025">
      <c r="A921" s="1" t="s">
        <v>181</v>
      </c>
      <c r="B921" s="1" t="s">
        <v>686</v>
      </c>
      <c r="C921" s="1" t="s">
        <v>208</v>
      </c>
      <c r="D921" s="1">
        <v>438.0</v>
      </c>
      <c r="E921" s="1" t="s">
        <v>1609</v>
      </c>
      <c r="F921" s="1">
        <v>7339</v>
      </c>
      <c r="G921" s="1">
        <v>7335</v>
      </c>
      <c r="H921" s="1">
        <f>SUM((SUM('Order_Form'!Q167)*1))</f>
        <v>0</v>
      </c>
      <c r="I921" s="1" t="s">
        <v>688</v>
      </c>
      <c r="J921" s="1" t="s">
        <v>64</v>
      </c>
      <c r="L921" s="1">
        <v>9.0</v>
      </c>
      <c r="M921" s="1">
        <v>9.25</v>
      </c>
      <c r="N921" s="1">
        <v>9.0</v>
      </c>
      <c r="O921" s="1">
        <v>8.75</v>
      </c>
      <c r="P921" s="1">
        <v>8.5</v>
      </c>
      <c r="Q921" s="1">
        <v>8.25</v>
      </c>
      <c r="R921" s="1">
        <f>IF(INDEX(M921:Q921,0,'Order_Form'!AE2)&gt;0,INDEX(M921:Q921,0,'Order_Form'!AE2),L921)</f>
        <v>9.25</v>
      </c>
      <c r="S921" s="1">
        <f>R921*H921</f>
        <v>0</v>
      </c>
    </row>
    <row r="922" spans="1:1025">
      <c r="A922" s="1" t="s">
        <v>181</v>
      </c>
      <c r="B922" s="1" t="s">
        <v>686</v>
      </c>
      <c r="C922" s="1" t="s">
        <v>208</v>
      </c>
      <c r="D922" s="1">
        <v>0.0</v>
      </c>
      <c r="E922" s="1" t="s">
        <v>1610</v>
      </c>
      <c r="F922" s="1">
        <v>16727</v>
      </c>
      <c r="G922" s="1">
        <v>7335</v>
      </c>
      <c r="H922" s="1">
        <f>SUM((SUM('Order_Form'!N167)*1))</f>
        <v>0</v>
      </c>
      <c r="I922" s="1" t="s">
        <v>688</v>
      </c>
      <c r="J922" s="1" t="s">
        <v>61</v>
      </c>
      <c r="L922" s="1">
        <v>9.0</v>
      </c>
      <c r="M922" s="1">
        <v>9.25</v>
      </c>
      <c r="N922" s="1">
        <v>9.0</v>
      </c>
      <c r="O922" s="1">
        <v>8.75</v>
      </c>
      <c r="P922" s="1">
        <v>8.5</v>
      </c>
      <c r="Q922" s="1">
        <v>8.25</v>
      </c>
      <c r="R922" s="1">
        <f>IF(INDEX(M922:Q922,0,'Order_Form'!AE2)&gt;0,INDEX(M922:Q922,0,'Order_Form'!AE2),L922)</f>
        <v>9.25</v>
      </c>
      <c r="S922" s="1">
        <f>R922*H922</f>
        <v>0</v>
      </c>
    </row>
    <row r="923" spans="1:1025">
      <c r="A923" s="1" t="s">
        <v>181</v>
      </c>
      <c r="B923" s="1" t="s">
        <v>686</v>
      </c>
      <c r="C923" s="1" t="s">
        <v>208</v>
      </c>
      <c r="D923" s="1">
        <v>0.0</v>
      </c>
      <c r="E923" s="1" t="s">
        <v>1611</v>
      </c>
      <c r="F923" s="1">
        <v>16728</v>
      </c>
      <c r="G923" s="1">
        <v>7335</v>
      </c>
      <c r="H923" s="1">
        <f>SUM((SUM('Order_Form'!M167)*1))</f>
        <v>0</v>
      </c>
      <c r="I923" s="1" t="s">
        <v>688</v>
      </c>
      <c r="J923" s="1" t="s">
        <v>60</v>
      </c>
      <c r="L923" s="1">
        <v>9.0</v>
      </c>
      <c r="M923" s="1">
        <v>9.25</v>
      </c>
      <c r="N923" s="1">
        <v>9.0</v>
      </c>
      <c r="O923" s="1">
        <v>8.75</v>
      </c>
      <c r="P923" s="1">
        <v>8.5</v>
      </c>
      <c r="Q923" s="1">
        <v>8.25</v>
      </c>
      <c r="R923" s="1">
        <f>IF(INDEX(M923:Q923,0,'Order_Form'!AE2)&gt;0,INDEX(M923:Q923,0,'Order_Form'!AE2),L923)</f>
        <v>9.25</v>
      </c>
      <c r="S923" s="1">
        <f>R923*H923</f>
        <v>0</v>
      </c>
    </row>
    <row r="924" spans="1:1025">
      <c r="A924" s="1" t="s">
        <v>181</v>
      </c>
      <c r="B924" s="1" t="s">
        <v>686</v>
      </c>
      <c r="C924" s="1" t="s">
        <v>208</v>
      </c>
      <c r="D924" s="1">
        <v>0.0</v>
      </c>
      <c r="E924" s="1" t="s">
        <v>1612</v>
      </c>
      <c r="F924" s="1">
        <v>7335</v>
      </c>
      <c r="H924" s="1">
        <f>SUM((SUM('Order_Form'!J167)*1))</f>
        <v>0</v>
      </c>
      <c r="I924" s="1" t="s">
        <v>692</v>
      </c>
      <c r="L924" s="1">
        <v>9.0</v>
      </c>
      <c r="M924" s="1">
        <v>9.25</v>
      </c>
      <c r="N924" s="1">
        <v>9.0</v>
      </c>
      <c r="O924" s="1">
        <v>8.75</v>
      </c>
      <c r="P924" s="1">
        <v>8.5</v>
      </c>
      <c r="Q924" s="1">
        <v>8.25</v>
      </c>
      <c r="R924" s="1">
        <f>IF(INDEX(M924:Q924,0,'Order_Form'!AE2)&gt;0,INDEX(M924:Q924,0,'Order_Form'!AE2),L924)</f>
        <v>9.25</v>
      </c>
      <c r="S924" s="1">
        <f>R924*H924</f>
        <v>0</v>
      </c>
    </row>
    <row r="925" spans="1:1025">
      <c r="A925" s="1" t="s">
        <v>181</v>
      </c>
      <c r="B925" s="1" t="s">
        <v>686</v>
      </c>
      <c r="C925" s="1" t="s">
        <v>209</v>
      </c>
      <c r="D925" s="1">
        <v>259.0</v>
      </c>
      <c r="E925" s="1" t="s">
        <v>1613</v>
      </c>
      <c r="F925" s="1">
        <v>5959</v>
      </c>
      <c r="G925" s="1">
        <v>5958</v>
      </c>
      <c r="H925" s="1">
        <f>SUM((SUM('Order_Form'!O168)*1))</f>
        <v>0</v>
      </c>
      <c r="I925" s="1" t="s">
        <v>688</v>
      </c>
      <c r="J925" s="1" t="s">
        <v>62</v>
      </c>
      <c r="L925" s="1">
        <v>9.0</v>
      </c>
      <c r="M925" s="1">
        <v>9.25</v>
      </c>
      <c r="N925" s="1">
        <v>9.0</v>
      </c>
      <c r="O925" s="1">
        <v>8.75</v>
      </c>
      <c r="P925" s="1">
        <v>8.5</v>
      </c>
      <c r="Q925" s="1">
        <v>8.25</v>
      </c>
      <c r="R925" s="1">
        <f>IF(INDEX(M925:Q925,0,'Order_Form'!AE2)&gt;0,INDEX(M925:Q925,0,'Order_Form'!AE2),L925)</f>
        <v>9.25</v>
      </c>
      <c r="S925" s="1">
        <f>R925*H925</f>
        <v>0</v>
      </c>
    </row>
    <row r="926" spans="1:1025">
      <c r="A926" s="1" t="s">
        <v>181</v>
      </c>
      <c r="B926" s="1" t="s">
        <v>686</v>
      </c>
      <c r="C926" s="1" t="s">
        <v>209</v>
      </c>
      <c r="D926" s="1">
        <v>1243.0</v>
      </c>
      <c r="E926" s="1" t="s">
        <v>1614</v>
      </c>
      <c r="F926" s="1">
        <v>5960</v>
      </c>
      <c r="G926" s="1">
        <v>5958</v>
      </c>
      <c r="H926" s="1">
        <f>SUM((SUM('Order_Form'!P168)*1))</f>
        <v>0</v>
      </c>
      <c r="I926" s="1" t="s">
        <v>688</v>
      </c>
      <c r="J926" s="1" t="s">
        <v>63</v>
      </c>
      <c r="L926" s="1">
        <v>9.0</v>
      </c>
      <c r="M926" s="1">
        <v>9.25</v>
      </c>
      <c r="N926" s="1">
        <v>9.0</v>
      </c>
      <c r="O926" s="1">
        <v>8.75</v>
      </c>
      <c r="P926" s="1">
        <v>8.5</v>
      </c>
      <c r="Q926" s="1">
        <v>8.25</v>
      </c>
      <c r="R926" s="1">
        <f>IF(INDEX(M926:Q926,0,'Order_Form'!AE2)&gt;0,INDEX(M926:Q926,0,'Order_Form'!AE2),L926)</f>
        <v>9.25</v>
      </c>
      <c r="S926" s="1">
        <f>R926*H926</f>
        <v>0</v>
      </c>
    </row>
    <row r="927" spans="1:1025">
      <c r="A927" s="1" t="s">
        <v>181</v>
      </c>
      <c r="B927" s="1" t="s">
        <v>686</v>
      </c>
      <c r="C927" s="1" t="s">
        <v>209</v>
      </c>
      <c r="D927" s="1">
        <v>1913.0</v>
      </c>
      <c r="E927" s="1" t="s">
        <v>1615</v>
      </c>
      <c r="F927" s="1">
        <v>5961</v>
      </c>
      <c r="G927" s="1">
        <v>5958</v>
      </c>
      <c r="H927" s="1">
        <f>SUM((SUM('Order_Form'!Q168)*1))</f>
        <v>0</v>
      </c>
      <c r="I927" s="1" t="s">
        <v>688</v>
      </c>
      <c r="J927" s="1" t="s">
        <v>64</v>
      </c>
      <c r="L927" s="1">
        <v>9.0</v>
      </c>
      <c r="M927" s="1">
        <v>9.25</v>
      </c>
      <c r="N927" s="1">
        <v>9.0</v>
      </c>
      <c r="O927" s="1">
        <v>8.75</v>
      </c>
      <c r="P927" s="1">
        <v>8.5</v>
      </c>
      <c r="Q927" s="1">
        <v>8.25</v>
      </c>
      <c r="R927" s="1">
        <f>IF(INDEX(M927:Q927,0,'Order_Form'!AE2)&gt;0,INDEX(M927:Q927,0,'Order_Form'!AE2),L927)</f>
        <v>9.25</v>
      </c>
      <c r="S927" s="1">
        <f>R927*H927</f>
        <v>0</v>
      </c>
    </row>
    <row r="928" spans="1:1025">
      <c r="A928" s="1" t="s">
        <v>181</v>
      </c>
      <c r="B928" s="1" t="s">
        <v>686</v>
      </c>
      <c r="C928" s="1" t="s">
        <v>209</v>
      </c>
      <c r="D928" s="1">
        <v>260.0</v>
      </c>
      <c r="E928" s="1" t="s">
        <v>1616</v>
      </c>
      <c r="F928" s="1">
        <v>16125</v>
      </c>
      <c r="G928" s="1">
        <v>5958</v>
      </c>
      <c r="H928" s="1">
        <f>SUM((SUM('Order_Form'!K168)*1))</f>
        <v>0</v>
      </c>
      <c r="I928" s="1" t="s">
        <v>688</v>
      </c>
      <c r="J928" s="1" t="s">
        <v>58</v>
      </c>
      <c r="L928" s="1">
        <v>9.0</v>
      </c>
      <c r="M928" s="1">
        <v>9.25</v>
      </c>
      <c r="N928" s="1">
        <v>9.0</v>
      </c>
      <c r="O928" s="1">
        <v>8.75</v>
      </c>
      <c r="P928" s="1">
        <v>8.5</v>
      </c>
      <c r="Q928" s="1">
        <v>8.25</v>
      </c>
      <c r="R928" s="1">
        <f>IF(INDEX(M928:Q928,0,'Order_Form'!AE2)&gt;0,INDEX(M928:Q928,0,'Order_Form'!AE2),L928)</f>
        <v>9.25</v>
      </c>
      <c r="S928" s="1">
        <f>R928*H928</f>
        <v>0</v>
      </c>
    </row>
    <row r="929" spans="1:1025">
      <c r="A929" s="1" t="s">
        <v>181</v>
      </c>
      <c r="B929" s="1" t="s">
        <v>686</v>
      </c>
      <c r="C929" s="1" t="s">
        <v>209</v>
      </c>
      <c r="D929" s="1">
        <v>423.0</v>
      </c>
      <c r="E929" s="1" t="s">
        <v>1617</v>
      </c>
      <c r="F929" s="1">
        <v>16126</v>
      </c>
      <c r="G929" s="1">
        <v>5958</v>
      </c>
      <c r="H929" s="1">
        <f>SUM((SUM('Order_Form'!L168)*1))</f>
        <v>0</v>
      </c>
      <c r="I929" s="1" t="s">
        <v>688</v>
      </c>
      <c r="J929" s="1" t="s">
        <v>59</v>
      </c>
      <c r="L929" s="1">
        <v>9.0</v>
      </c>
      <c r="M929" s="1">
        <v>9.25</v>
      </c>
      <c r="N929" s="1">
        <v>9.0</v>
      </c>
      <c r="O929" s="1">
        <v>8.75</v>
      </c>
      <c r="P929" s="1">
        <v>8.5</v>
      </c>
      <c r="Q929" s="1">
        <v>8.25</v>
      </c>
      <c r="R929" s="1">
        <f>IF(INDEX(M929:Q929,0,'Order_Form'!AE2)&gt;0,INDEX(M929:Q929,0,'Order_Form'!AE2),L929)</f>
        <v>9.25</v>
      </c>
      <c r="S929" s="1">
        <f>R929*H929</f>
        <v>0</v>
      </c>
    </row>
    <row r="930" spans="1:1025">
      <c r="A930" s="1" t="s">
        <v>181</v>
      </c>
      <c r="B930" s="1" t="s">
        <v>686</v>
      </c>
      <c r="C930" s="1" t="s">
        <v>209</v>
      </c>
      <c r="D930" s="1">
        <v>354.0</v>
      </c>
      <c r="E930" s="1" t="s">
        <v>1618</v>
      </c>
      <c r="F930" s="1">
        <v>16643</v>
      </c>
      <c r="G930" s="1">
        <v>5958</v>
      </c>
      <c r="H930" s="1">
        <f>SUM((SUM('Order_Form'!N168)*1))</f>
        <v>0</v>
      </c>
      <c r="I930" s="1" t="s">
        <v>688</v>
      </c>
      <c r="J930" s="1" t="s">
        <v>61</v>
      </c>
      <c r="L930" s="1">
        <v>9.0</v>
      </c>
      <c r="M930" s="1">
        <v>9.25</v>
      </c>
      <c r="N930" s="1">
        <v>9.0</v>
      </c>
      <c r="O930" s="1">
        <v>8.75</v>
      </c>
      <c r="P930" s="1">
        <v>8.5</v>
      </c>
      <c r="Q930" s="1">
        <v>8.25</v>
      </c>
      <c r="R930" s="1">
        <f>IF(INDEX(M930:Q930,0,'Order_Form'!AE2)&gt;0,INDEX(M930:Q930,0,'Order_Form'!AE2),L930)</f>
        <v>9.25</v>
      </c>
      <c r="S930" s="1">
        <f>R930*H930</f>
        <v>0</v>
      </c>
    </row>
    <row r="931" spans="1:1025">
      <c r="A931" s="1" t="s">
        <v>181</v>
      </c>
      <c r="B931" s="1" t="s">
        <v>686</v>
      </c>
      <c r="C931" s="1" t="s">
        <v>209</v>
      </c>
      <c r="D931" s="1">
        <v>235.0</v>
      </c>
      <c r="E931" s="1" t="s">
        <v>1619</v>
      </c>
      <c r="F931" s="1">
        <v>16644</v>
      </c>
      <c r="G931" s="1">
        <v>5958</v>
      </c>
      <c r="H931" s="1">
        <f>SUM((SUM('Order_Form'!M168)*1))</f>
        <v>0</v>
      </c>
      <c r="I931" s="1" t="s">
        <v>688</v>
      </c>
      <c r="J931" s="1" t="s">
        <v>60</v>
      </c>
      <c r="L931" s="1">
        <v>9.0</v>
      </c>
      <c r="M931" s="1">
        <v>9.25</v>
      </c>
      <c r="N931" s="1">
        <v>9.0</v>
      </c>
      <c r="O931" s="1">
        <v>8.75</v>
      </c>
      <c r="P931" s="1">
        <v>8.5</v>
      </c>
      <c r="Q931" s="1">
        <v>8.25</v>
      </c>
      <c r="R931" s="1">
        <f>IF(INDEX(M931:Q931,0,'Order_Form'!AE2)&gt;0,INDEX(M931:Q931,0,'Order_Form'!AE2),L931)</f>
        <v>9.25</v>
      </c>
      <c r="S931" s="1">
        <f>R931*H931</f>
        <v>0</v>
      </c>
    </row>
    <row r="932" spans="1:1025">
      <c r="A932" s="1" t="s">
        <v>181</v>
      </c>
      <c r="B932" s="1" t="s">
        <v>686</v>
      </c>
      <c r="C932" s="1" t="s">
        <v>209</v>
      </c>
      <c r="D932" s="1">
        <v>0.0</v>
      </c>
      <c r="E932" s="1" t="s">
        <v>1620</v>
      </c>
      <c r="F932" s="1">
        <v>5958</v>
      </c>
      <c r="H932" s="1">
        <f>SUM((SUM('Order_Form'!J168)*1))</f>
        <v>0</v>
      </c>
      <c r="I932" s="1" t="s">
        <v>692</v>
      </c>
      <c r="L932" s="1">
        <v>9.0</v>
      </c>
      <c r="M932" s="1">
        <v>9.25</v>
      </c>
      <c r="N932" s="1">
        <v>9.0</v>
      </c>
      <c r="O932" s="1">
        <v>8.75</v>
      </c>
      <c r="P932" s="1">
        <v>8.5</v>
      </c>
      <c r="Q932" s="1">
        <v>8.25</v>
      </c>
      <c r="R932" s="1">
        <f>IF(INDEX(M932:Q932,0,'Order_Form'!AE2)&gt;0,INDEX(M932:Q932,0,'Order_Form'!AE2),L932)</f>
        <v>9.25</v>
      </c>
      <c r="S932" s="1">
        <f>R932*H932</f>
        <v>0</v>
      </c>
    </row>
    <row r="933" spans="1:1025">
      <c r="A933" s="1" t="s">
        <v>181</v>
      </c>
      <c r="B933" s="1" t="s">
        <v>686</v>
      </c>
      <c r="C933" s="1" t="s">
        <v>210</v>
      </c>
      <c r="D933" s="1">
        <v>1256.0</v>
      </c>
      <c r="E933" s="1" t="s">
        <v>1621</v>
      </c>
      <c r="F933" s="1">
        <v>5964</v>
      </c>
      <c r="G933" s="1">
        <v>5962</v>
      </c>
      <c r="H933" s="1">
        <f>SUM((SUM('Order_Form'!O169)*1))</f>
        <v>0</v>
      </c>
      <c r="I933" s="1" t="s">
        <v>688</v>
      </c>
      <c r="J933" s="1" t="s">
        <v>62</v>
      </c>
      <c r="L933" s="1">
        <v>9.0</v>
      </c>
      <c r="M933" s="1">
        <v>9.25</v>
      </c>
      <c r="N933" s="1">
        <v>9.0</v>
      </c>
      <c r="O933" s="1">
        <v>8.75</v>
      </c>
      <c r="P933" s="1">
        <v>8.5</v>
      </c>
      <c r="Q933" s="1">
        <v>8.25</v>
      </c>
      <c r="R933" s="1">
        <f>IF(INDEX(M933:Q933,0,'Order_Form'!AE2)&gt;0,INDEX(M933:Q933,0,'Order_Form'!AE2),L933)</f>
        <v>9.25</v>
      </c>
      <c r="S933" s="1">
        <f>R933*H933</f>
        <v>0</v>
      </c>
    </row>
    <row r="934" spans="1:1025">
      <c r="A934" s="1" t="s">
        <v>181</v>
      </c>
      <c r="B934" s="1" t="s">
        <v>686</v>
      </c>
      <c r="C934" s="1" t="s">
        <v>210</v>
      </c>
      <c r="D934" s="1">
        <v>381.0</v>
      </c>
      <c r="E934" s="1" t="s">
        <v>1622</v>
      </c>
      <c r="F934" s="1">
        <v>5965</v>
      </c>
      <c r="G934" s="1">
        <v>5962</v>
      </c>
      <c r="H934" s="1">
        <f>SUM((SUM('Order_Form'!P169)*1))</f>
        <v>0</v>
      </c>
      <c r="I934" s="1" t="s">
        <v>688</v>
      </c>
      <c r="J934" s="1" t="s">
        <v>63</v>
      </c>
      <c r="L934" s="1">
        <v>9.0</v>
      </c>
      <c r="M934" s="1">
        <v>9.25</v>
      </c>
      <c r="N934" s="1">
        <v>9.0</v>
      </c>
      <c r="O934" s="1">
        <v>8.75</v>
      </c>
      <c r="P934" s="1">
        <v>8.5</v>
      </c>
      <c r="Q934" s="1">
        <v>8.25</v>
      </c>
      <c r="R934" s="1">
        <f>IF(INDEX(M934:Q934,0,'Order_Form'!AE2)&gt;0,INDEX(M934:Q934,0,'Order_Form'!AE2),L934)</f>
        <v>9.25</v>
      </c>
      <c r="S934" s="1">
        <f>R934*H934</f>
        <v>0</v>
      </c>
    </row>
    <row r="935" spans="1:1025">
      <c r="A935" s="1" t="s">
        <v>181</v>
      </c>
      <c r="B935" s="1" t="s">
        <v>686</v>
      </c>
      <c r="C935" s="1" t="s">
        <v>210</v>
      </c>
      <c r="D935" s="1">
        <v>1741.0</v>
      </c>
      <c r="E935" s="1" t="s">
        <v>1623</v>
      </c>
      <c r="F935" s="1">
        <v>5966</v>
      </c>
      <c r="G935" s="1">
        <v>5962</v>
      </c>
      <c r="H935" s="1">
        <f>SUM((SUM('Order_Form'!Q169)*1))</f>
        <v>0</v>
      </c>
      <c r="I935" s="1" t="s">
        <v>688</v>
      </c>
      <c r="J935" s="1" t="s">
        <v>64</v>
      </c>
      <c r="L935" s="1">
        <v>9.0</v>
      </c>
      <c r="M935" s="1">
        <v>9.25</v>
      </c>
      <c r="N935" s="1">
        <v>9.0</v>
      </c>
      <c r="O935" s="1">
        <v>8.75</v>
      </c>
      <c r="P935" s="1">
        <v>8.5</v>
      </c>
      <c r="Q935" s="1">
        <v>8.25</v>
      </c>
      <c r="R935" s="1">
        <f>IF(INDEX(M935:Q935,0,'Order_Form'!AE2)&gt;0,INDEX(M935:Q935,0,'Order_Form'!AE2),L935)</f>
        <v>9.25</v>
      </c>
      <c r="S935" s="1">
        <f>R935*H935</f>
        <v>0</v>
      </c>
    </row>
    <row r="936" spans="1:1025">
      <c r="A936" s="1" t="s">
        <v>181</v>
      </c>
      <c r="B936" s="1" t="s">
        <v>686</v>
      </c>
      <c r="C936" s="1" t="s">
        <v>210</v>
      </c>
      <c r="D936" s="1">
        <v>552.0</v>
      </c>
      <c r="E936" s="1" t="s">
        <v>1624</v>
      </c>
      <c r="F936" s="1">
        <v>15441</v>
      </c>
      <c r="G936" s="1">
        <v>5962</v>
      </c>
      <c r="H936" s="1">
        <f>SUM((SUM('Order_Form'!K169)*1))</f>
        <v>0</v>
      </c>
      <c r="I936" s="1" t="s">
        <v>688</v>
      </c>
      <c r="J936" s="1" t="s">
        <v>58</v>
      </c>
      <c r="L936" s="1">
        <v>9.0</v>
      </c>
      <c r="M936" s="1">
        <v>9.25</v>
      </c>
      <c r="N936" s="1">
        <v>9.0</v>
      </c>
      <c r="O936" s="1">
        <v>8.75</v>
      </c>
      <c r="P936" s="1">
        <v>8.5</v>
      </c>
      <c r="Q936" s="1">
        <v>8.25</v>
      </c>
      <c r="R936" s="1">
        <f>IF(INDEX(M936:Q936,0,'Order_Form'!AE2)&gt;0,INDEX(M936:Q936,0,'Order_Form'!AE2),L936)</f>
        <v>9.25</v>
      </c>
      <c r="S936" s="1">
        <f>R936*H936</f>
        <v>0</v>
      </c>
    </row>
    <row r="937" spans="1:1025">
      <c r="A937" s="1" t="s">
        <v>181</v>
      </c>
      <c r="B937" s="1" t="s">
        <v>686</v>
      </c>
      <c r="C937" s="1" t="s">
        <v>210</v>
      </c>
      <c r="D937" s="1">
        <v>566.0</v>
      </c>
      <c r="E937" s="1" t="s">
        <v>1625</v>
      </c>
      <c r="F937" s="1">
        <v>15442</v>
      </c>
      <c r="G937" s="1">
        <v>5962</v>
      </c>
      <c r="H937" s="1">
        <f>SUM((SUM('Order_Form'!L169)*1))</f>
        <v>0</v>
      </c>
      <c r="I937" s="1" t="s">
        <v>688</v>
      </c>
      <c r="J937" s="1" t="s">
        <v>59</v>
      </c>
      <c r="L937" s="1">
        <v>9.0</v>
      </c>
      <c r="M937" s="1">
        <v>9.25</v>
      </c>
      <c r="N937" s="1">
        <v>9.0</v>
      </c>
      <c r="O937" s="1">
        <v>8.75</v>
      </c>
      <c r="P937" s="1">
        <v>8.5</v>
      </c>
      <c r="Q937" s="1">
        <v>8.25</v>
      </c>
      <c r="R937" s="1">
        <f>IF(INDEX(M937:Q937,0,'Order_Form'!AE2)&gt;0,INDEX(M937:Q937,0,'Order_Form'!AE2),L937)</f>
        <v>9.25</v>
      </c>
      <c r="S937" s="1">
        <f>R937*H937</f>
        <v>0</v>
      </c>
    </row>
    <row r="938" spans="1:1025">
      <c r="A938" s="1" t="s">
        <v>181</v>
      </c>
      <c r="B938" s="1" t="s">
        <v>686</v>
      </c>
      <c r="C938" s="1" t="s">
        <v>210</v>
      </c>
      <c r="D938" s="1">
        <v>0.0</v>
      </c>
      <c r="E938" s="1" t="s">
        <v>1626</v>
      </c>
      <c r="F938" s="1">
        <v>16645</v>
      </c>
      <c r="G938" s="1">
        <v>5962</v>
      </c>
      <c r="H938" s="1">
        <f>SUM((SUM('Order_Form'!N169)*1))</f>
        <v>0</v>
      </c>
      <c r="I938" s="1" t="s">
        <v>688</v>
      </c>
      <c r="J938" s="1" t="s">
        <v>61</v>
      </c>
      <c r="L938" s="1">
        <v>9.0</v>
      </c>
      <c r="M938" s="1">
        <v>9.25</v>
      </c>
      <c r="N938" s="1">
        <v>9.0</v>
      </c>
      <c r="O938" s="1">
        <v>8.75</v>
      </c>
      <c r="P938" s="1">
        <v>8.5</v>
      </c>
      <c r="Q938" s="1">
        <v>8.25</v>
      </c>
      <c r="R938" s="1">
        <f>IF(INDEX(M938:Q938,0,'Order_Form'!AE2)&gt;0,INDEX(M938:Q938,0,'Order_Form'!AE2),L938)</f>
        <v>9.25</v>
      </c>
      <c r="S938" s="1">
        <f>R938*H938</f>
        <v>0</v>
      </c>
    </row>
    <row r="939" spans="1:1025">
      <c r="A939" s="1" t="s">
        <v>181</v>
      </c>
      <c r="B939" s="1" t="s">
        <v>686</v>
      </c>
      <c r="C939" s="1" t="s">
        <v>210</v>
      </c>
      <c r="D939" s="1">
        <v>0.0</v>
      </c>
      <c r="E939" s="1" t="s">
        <v>1627</v>
      </c>
      <c r="F939" s="1">
        <v>16646</v>
      </c>
      <c r="G939" s="1">
        <v>5962</v>
      </c>
      <c r="H939" s="1">
        <f>SUM((SUM('Order_Form'!M169)*1))</f>
        <v>0</v>
      </c>
      <c r="I939" s="1" t="s">
        <v>688</v>
      </c>
      <c r="J939" s="1" t="s">
        <v>60</v>
      </c>
      <c r="L939" s="1">
        <v>9.0</v>
      </c>
      <c r="M939" s="1">
        <v>9.25</v>
      </c>
      <c r="N939" s="1">
        <v>9.0</v>
      </c>
      <c r="O939" s="1">
        <v>8.75</v>
      </c>
      <c r="P939" s="1">
        <v>8.5</v>
      </c>
      <c r="Q939" s="1">
        <v>8.25</v>
      </c>
      <c r="R939" s="1">
        <f>IF(INDEX(M939:Q939,0,'Order_Form'!AE2)&gt;0,INDEX(M939:Q939,0,'Order_Form'!AE2),L939)</f>
        <v>9.25</v>
      </c>
      <c r="S939" s="1">
        <f>R939*H939</f>
        <v>0</v>
      </c>
    </row>
    <row r="940" spans="1:1025">
      <c r="A940" s="1" t="s">
        <v>181</v>
      </c>
      <c r="B940" s="1" t="s">
        <v>686</v>
      </c>
      <c r="C940" s="1" t="s">
        <v>210</v>
      </c>
      <c r="D940" s="1">
        <v>0.0</v>
      </c>
      <c r="E940" s="1" t="s">
        <v>1628</v>
      </c>
      <c r="F940" s="1">
        <v>5962</v>
      </c>
      <c r="H940" s="1">
        <f>SUM((SUM('Order_Form'!J169)*1))</f>
        <v>0</v>
      </c>
      <c r="I940" s="1" t="s">
        <v>692</v>
      </c>
      <c r="L940" s="1">
        <v>9.0</v>
      </c>
      <c r="M940" s="1">
        <v>9.25</v>
      </c>
      <c r="N940" s="1">
        <v>9.0</v>
      </c>
      <c r="O940" s="1">
        <v>8.75</v>
      </c>
      <c r="P940" s="1">
        <v>8.5</v>
      </c>
      <c r="Q940" s="1">
        <v>8.25</v>
      </c>
      <c r="R940" s="1">
        <f>IF(INDEX(M940:Q940,0,'Order_Form'!AE2)&gt;0,INDEX(M940:Q940,0,'Order_Form'!AE2),L940)</f>
        <v>9.25</v>
      </c>
      <c r="S940" s="1">
        <f>R940*H940</f>
        <v>0</v>
      </c>
    </row>
    <row r="941" spans="1:1025">
      <c r="A941" s="1" t="s">
        <v>181</v>
      </c>
      <c r="B941" s="1" t="s">
        <v>686</v>
      </c>
      <c r="C941" s="1" t="s">
        <v>211</v>
      </c>
      <c r="D941" s="1">
        <v>1526.0</v>
      </c>
      <c r="E941" s="1" t="s">
        <v>1629</v>
      </c>
      <c r="F941" s="1">
        <v>7694</v>
      </c>
      <c r="G941" s="1">
        <v>7692</v>
      </c>
      <c r="H941" s="1">
        <f>SUM((SUM('Order_Form'!O170)*1))</f>
        <v>0</v>
      </c>
      <c r="I941" s="1" t="s">
        <v>688</v>
      </c>
      <c r="J941" s="1" t="s">
        <v>62</v>
      </c>
      <c r="L941" s="1">
        <v>9.0</v>
      </c>
      <c r="M941" s="1">
        <v>9.25</v>
      </c>
      <c r="N941" s="1">
        <v>9.0</v>
      </c>
      <c r="O941" s="1">
        <v>8.75</v>
      </c>
      <c r="P941" s="1">
        <v>8.5</v>
      </c>
      <c r="Q941" s="1">
        <v>8.25</v>
      </c>
      <c r="R941" s="1">
        <f>IF(INDEX(M941:Q941,0,'Order_Form'!AE2)&gt;0,INDEX(M941:Q941,0,'Order_Form'!AE2),L941)</f>
        <v>9.25</v>
      </c>
      <c r="S941" s="1">
        <f>R941*H941</f>
        <v>0</v>
      </c>
    </row>
    <row r="942" spans="1:1025">
      <c r="A942" s="1" t="s">
        <v>181</v>
      </c>
      <c r="B942" s="1" t="s">
        <v>686</v>
      </c>
      <c r="C942" s="1" t="s">
        <v>211</v>
      </c>
      <c r="D942" s="1">
        <v>799.0</v>
      </c>
      <c r="E942" s="1" t="s">
        <v>1630</v>
      </c>
      <c r="F942" s="1">
        <v>7695</v>
      </c>
      <c r="G942" s="1">
        <v>7692</v>
      </c>
      <c r="H942" s="1">
        <f>SUM((SUM('Order_Form'!P170)*1))</f>
        <v>0</v>
      </c>
      <c r="I942" s="1" t="s">
        <v>688</v>
      </c>
      <c r="J942" s="1" t="s">
        <v>63</v>
      </c>
      <c r="L942" s="1">
        <v>9.0</v>
      </c>
      <c r="M942" s="1">
        <v>9.25</v>
      </c>
      <c r="N942" s="1">
        <v>9.0</v>
      </c>
      <c r="O942" s="1">
        <v>8.75</v>
      </c>
      <c r="P942" s="1">
        <v>8.5</v>
      </c>
      <c r="Q942" s="1">
        <v>8.25</v>
      </c>
      <c r="R942" s="1">
        <f>IF(INDEX(M942:Q942,0,'Order_Form'!AE2)&gt;0,INDEX(M942:Q942,0,'Order_Form'!AE2),L942)</f>
        <v>9.25</v>
      </c>
      <c r="S942" s="1">
        <f>R942*H942</f>
        <v>0</v>
      </c>
    </row>
    <row r="943" spans="1:1025">
      <c r="A943" s="1" t="s">
        <v>181</v>
      </c>
      <c r="B943" s="1" t="s">
        <v>686</v>
      </c>
      <c r="C943" s="1" t="s">
        <v>211</v>
      </c>
      <c r="D943" s="1">
        <v>771.0</v>
      </c>
      <c r="E943" s="1" t="s">
        <v>1631</v>
      </c>
      <c r="F943" s="1">
        <v>7696</v>
      </c>
      <c r="G943" s="1">
        <v>7692</v>
      </c>
      <c r="H943" s="1">
        <f>SUM((SUM('Order_Form'!Q170)*1))</f>
        <v>0</v>
      </c>
      <c r="I943" s="1" t="s">
        <v>688</v>
      </c>
      <c r="J943" s="1" t="s">
        <v>64</v>
      </c>
      <c r="L943" s="1">
        <v>9.0</v>
      </c>
      <c r="M943" s="1">
        <v>9.25</v>
      </c>
      <c r="N943" s="1">
        <v>9.0</v>
      </c>
      <c r="O943" s="1">
        <v>8.75</v>
      </c>
      <c r="P943" s="1">
        <v>8.5</v>
      </c>
      <c r="Q943" s="1">
        <v>8.25</v>
      </c>
      <c r="R943" s="1">
        <f>IF(INDEX(M943:Q943,0,'Order_Form'!AE2)&gt;0,INDEX(M943:Q943,0,'Order_Form'!AE2),L943)</f>
        <v>9.25</v>
      </c>
      <c r="S943" s="1">
        <f>R943*H943</f>
        <v>0</v>
      </c>
    </row>
    <row r="944" spans="1:1025">
      <c r="A944" s="1" t="s">
        <v>181</v>
      </c>
      <c r="B944" s="1" t="s">
        <v>686</v>
      </c>
      <c r="C944" s="1" t="s">
        <v>211</v>
      </c>
      <c r="D944" s="1">
        <v>0.0</v>
      </c>
      <c r="E944" s="1" t="s">
        <v>1632</v>
      </c>
      <c r="F944" s="1">
        <v>16451</v>
      </c>
      <c r="G944" s="1">
        <v>7692</v>
      </c>
      <c r="H944" s="1">
        <f>SUM((SUM('Order_Form'!N170)*1))</f>
        <v>0</v>
      </c>
      <c r="I944" s="1" t="s">
        <v>688</v>
      </c>
      <c r="J944" s="1" t="s">
        <v>61</v>
      </c>
      <c r="L944" s="1">
        <v>9.0</v>
      </c>
      <c r="M944" s="1">
        <v>9.25</v>
      </c>
      <c r="N944" s="1">
        <v>9.0</v>
      </c>
      <c r="O944" s="1">
        <v>8.75</v>
      </c>
      <c r="P944" s="1">
        <v>8.5</v>
      </c>
      <c r="Q944" s="1">
        <v>8.25</v>
      </c>
      <c r="R944" s="1">
        <f>IF(INDEX(M944:Q944,0,'Order_Form'!AE2)&gt;0,INDEX(M944:Q944,0,'Order_Form'!AE2),L944)</f>
        <v>9.25</v>
      </c>
      <c r="S944" s="1">
        <f>R944*H944</f>
        <v>0</v>
      </c>
    </row>
    <row r="945" spans="1:1025">
      <c r="A945" s="1" t="s">
        <v>181</v>
      </c>
      <c r="B945" s="1" t="s">
        <v>686</v>
      </c>
      <c r="C945" s="1" t="s">
        <v>211</v>
      </c>
      <c r="D945" s="1">
        <v>0.0</v>
      </c>
      <c r="E945" s="1" t="s">
        <v>1633</v>
      </c>
      <c r="F945" s="1">
        <v>16452</v>
      </c>
      <c r="G945" s="1">
        <v>7692</v>
      </c>
      <c r="H945" s="1">
        <f>SUM((SUM('Order_Form'!M170)*1))</f>
        <v>0</v>
      </c>
      <c r="I945" s="1" t="s">
        <v>688</v>
      </c>
      <c r="J945" s="1" t="s">
        <v>60</v>
      </c>
      <c r="L945" s="1">
        <v>9.0</v>
      </c>
      <c r="M945" s="1">
        <v>9.25</v>
      </c>
      <c r="N945" s="1">
        <v>9.0</v>
      </c>
      <c r="O945" s="1">
        <v>8.75</v>
      </c>
      <c r="P945" s="1">
        <v>8.5</v>
      </c>
      <c r="Q945" s="1">
        <v>8.25</v>
      </c>
      <c r="R945" s="1">
        <f>IF(INDEX(M945:Q945,0,'Order_Form'!AE2)&gt;0,INDEX(M945:Q945,0,'Order_Form'!AE2),L945)</f>
        <v>9.25</v>
      </c>
      <c r="S945" s="1">
        <f>R945*H945</f>
        <v>0</v>
      </c>
    </row>
    <row r="946" spans="1:1025">
      <c r="A946" s="1" t="s">
        <v>181</v>
      </c>
      <c r="B946" s="1" t="s">
        <v>686</v>
      </c>
      <c r="C946" s="1" t="s">
        <v>211</v>
      </c>
      <c r="D946" s="1">
        <v>0.0</v>
      </c>
      <c r="E946" s="1" t="s">
        <v>1634</v>
      </c>
      <c r="F946" s="1">
        <v>7692</v>
      </c>
      <c r="H946" s="1">
        <f>SUM((SUM('Order_Form'!J170)*1))</f>
        <v>0</v>
      </c>
      <c r="I946" s="1" t="s">
        <v>692</v>
      </c>
      <c r="L946" s="1">
        <v>9.0</v>
      </c>
      <c r="M946" s="1">
        <v>9.25</v>
      </c>
      <c r="N946" s="1">
        <v>9.0</v>
      </c>
      <c r="O946" s="1">
        <v>8.75</v>
      </c>
      <c r="P946" s="1">
        <v>8.5</v>
      </c>
      <c r="Q946" s="1">
        <v>8.25</v>
      </c>
      <c r="R946" s="1">
        <f>IF(INDEX(M946:Q946,0,'Order_Form'!AE2)&gt;0,INDEX(M946:Q946,0,'Order_Form'!AE2),L946)</f>
        <v>9.25</v>
      </c>
      <c r="S946" s="1">
        <f>R946*H946</f>
        <v>0</v>
      </c>
    </row>
    <row r="947" spans="1:1025">
      <c r="A947" s="1" t="s">
        <v>181</v>
      </c>
      <c r="B947" s="1" t="s">
        <v>686</v>
      </c>
      <c r="C947" s="1" t="s">
        <v>212</v>
      </c>
      <c r="D947" s="1">
        <v>1091.0</v>
      </c>
      <c r="E947" s="1" t="s">
        <v>1635</v>
      </c>
      <c r="F947" s="1">
        <v>5969</v>
      </c>
      <c r="G947" s="1">
        <v>5967</v>
      </c>
      <c r="H947" s="1">
        <f>SUM((SUM('Order_Form'!O171)*1))</f>
        <v>0</v>
      </c>
      <c r="I947" s="1" t="s">
        <v>688</v>
      </c>
      <c r="J947" s="1" t="s">
        <v>62</v>
      </c>
      <c r="L947" s="1">
        <v>9.0</v>
      </c>
      <c r="M947" s="1">
        <v>9.25</v>
      </c>
      <c r="N947" s="1">
        <v>9.0</v>
      </c>
      <c r="O947" s="1">
        <v>8.75</v>
      </c>
      <c r="P947" s="1">
        <v>8.5</v>
      </c>
      <c r="Q947" s="1">
        <v>8.25</v>
      </c>
      <c r="R947" s="1">
        <f>IF(INDEX(M947:Q947,0,'Order_Form'!AE2)&gt;0,INDEX(M947:Q947,0,'Order_Form'!AE2),L947)</f>
        <v>9.25</v>
      </c>
      <c r="S947" s="1">
        <f>R947*H947</f>
        <v>0</v>
      </c>
    </row>
    <row r="948" spans="1:1025">
      <c r="A948" s="1" t="s">
        <v>181</v>
      </c>
      <c r="B948" s="1" t="s">
        <v>686</v>
      </c>
      <c r="C948" s="1" t="s">
        <v>212</v>
      </c>
      <c r="D948" s="1">
        <v>172.0</v>
      </c>
      <c r="E948" s="1" t="s">
        <v>1636</v>
      </c>
      <c r="F948" s="1">
        <v>5970</v>
      </c>
      <c r="G948" s="1">
        <v>5967</v>
      </c>
      <c r="H948" s="1">
        <f>SUM((SUM('Order_Form'!P171)*1))</f>
        <v>0</v>
      </c>
      <c r="I948" s="1" t="s">
        <v>688</v>
      </c>
      <c r="J948" s="1" t="s">
        <v>63</v>
      </c>
      <c r="L948" s="1">
        <v>9.0</v>
      </c>
      <c r="M948" s="1">
        <v>9.25</v>
      </c>
      <c r="N948" s="1">
        <v>9.0</v>
      </c>
      <c r="O948" s="1">
        <v>8.75</v>
      </c>
      <c r="P948" s="1">
        <v>8.5</v>
      </c>
      <c r="Q948" s="1">
        <v>8.25</v>
      </c>
      <c r="R948" s="1">
        <f>IF(INDEX(M948:Q948,0,'Order_Form'!AE2)&gt;0,INDEX(M948:Q948,0,'Order_Form'!AE2),L948)</f>
        <v>9.25</v>
      </c>
      <c r="S948" s="1">
        <f>R948*H948</f>
        <v>0</v>
      </c>
    </row>
    <row r="949" spans="1:1025">
      <c r="A949" s="1" t="s">
        <v>181</v>
      </c>
      <c r="B949" s="1" t="s">
        <v>686</v>
      </c>
      <c r="C949" s="1" t="s">
        <v>212</v>
      </c>
      <c r="D949" s="1">
        <v>1665.0</v>
      </c>
      <c r="E949" s="1" t="s">
        <v>1637</v>
      </c>
      <c r="F949" s="1">
        <v>5971</v>
      </c>
      <c r="G949" s="1">
        <v>5967</v>
      </c>
      <c r="H949" s="1">
        <f>SUM((SUM('Order_Form'!Q171)*1))</f>
        <v>0</v>
      </c>
      <c r="I949" s="1" t="s">
        <v>688</v>
      </c>
      <c r="J949" s="1" t="s">
        <v>64</v>
      </c>
      <c r="L949" s="1">
        <v>9.0</v>
      </c>
      <c r="M949" s="1">
        <v>9.25</v>
      </c>
      <c r="N949" s="1">
        <v>9.0</v>
      </c>
      <c r="O949" s="1">
        <v>8.75</v>
      </c>
      <c r="P949" s="1">
        <v>8.5</v>
      </c>
      <c r="Q949" s="1">
        <v>8.25</v>
      </c>
      <c r="R949" s="1">
        <f>IF(INDEX(M949:Q949,0,'Order_Form'!AE2)&gt;0,INDEX(M949:Q949,0,'Order_Form'!AE2),L949)</f>
        <v>9.25</v>
      </c>
      <c r="S949" s="1">
        <f>R949*H949</f>
        <v>0</v>
      </c>
    </row>
    <row r="950" spans="1:1025">
      <c r="A950" s="1" t="s">
        <v>181</v>
      </c>
      <c r="B950" s="1" t="s">
        <v>686</v>
      </c>
      <c r="C950" s="1" t="s">
        <v>212</v>
      </c>
      <c r="D950" s="1">
        <v>119.0</v>
      </c>
      <c r="E950" s="1" t="s">
        <v>1638</v>
      </c>
      <c r="F950" s="1">
        <v>16449</v>
      </c>
      <c r="G950" s="1">
        <v>5967</v>
      </c>
      <c r="H950" s="1">
        <f>SUM((SUM('Order_Form'!N171)*1))</f>
        <v>0</v>
      </c>
      <c r="I950" s="1" t="s">
        <v>688</v>
      </c>
      <c r="J950" s="1" t="s">
        <v>61</v>
      </c>
      <c r="L950" s="1">
        <v>9.0</v>
      </c>
      <c r="M950" s="1">
        <v>9.25</v>
      </c>
      <c r="N950" s="1">
        <v>9.0</v>
      </c>
      <c r="O950" s="1">
        <v>8.75</v>
      </c>
      <c r="P950" s="1">
        <v>8.5</v>
      </c>
      <c r="Q950" s="1">
        <v>8.25</v>
      </c>
      <c r="R950" s="1">
        <f>IF(INDEX(M950:Q950,0,'Order_Form'!AE2)&gt;0,INDEX(M950:Q950,0,'Order_Form'!AE2),L950)</f>
        <v>9.25</v>
      </c>
      <c r="S950" s="1">
        <f>R950*H950</f>
        <v>0</v>
      </c>
    </row>
    <row r="951" spans="1:1025">
      <c r="A951" s="1" t="s">
        <v>181</v>
      </c>
      <c r="B951" s="1" t="s">
        <v>686</v>
      </c>
      <c r="C951" s="1" t="s">
        <v>212</v>
      </c>
      <c r="D951" s="1">
        <v>0.0</v>
      </c>
      <c r="E951" s="1" t="s">
        <v>1639</v>
      </c>
      <c r="F951" s="1">
        <v>16450</v>
      </c>
      <c r="G951" s="1">
        <v>5967</v>
      </c>
      <c r="H951" s="1">
        <f>SUM((SUM('Order_Form'!M171)*1))</f>
        <v>0</v>
      </c>
      <c r="I951" s="1" t="s">
        <v>688</v>
      </c>
      <c r="J951" s="1" t="s">
        <v>60</v>
      </c>
      <c r="L951" s="1">
        <v>9.0</v>
      </c>
      <c r="M951" s="1">
        <v>9.25</v>
      </c>
      <c r="N951" s="1">
        <v>9.0</v>
      </c>
      <c r="O951" s="1">
        <v>8.75</v>
      </c>
      <c r="P951" s="1">
        <v>8.5</v>
      </c>
      <c r="Q951" s="1">
        <v>8.25</v>
      </c>
      <c r="R951" s="1">
        <f>IF(INDEX(M951:Q951,0,'Order_Form'!AE2)&gt;0,INDEX(M951:Q951,0,'Order_Form'!AE2),L951)</f>
        <v>9.25</v>
      </c>
      <c r="S951" s="1">
        <f>R951*H951</f>
        <v>0</v>
      </c>
    </row>
    <row r="952" spans="1:1025">
      <c r="A952" s="1" t="s">
        <v>181</v>
      </c>
      <c r="B952" s="1" t="s">
        <v>686</v>
      </c>
      <c r="C952" s="1" t="s">
        <v>212</v>
      </c>
      <c r="D952" s="1">
        <v>0.0</v>
      </c>
      <c r="E952" s="1" t="s">
        <v>1640</v>
      </c>
      <c r="F952" s="1">
        <v>5967</v>
      </c>
      <c r="H952" s="1">
        <f>SUM((SUM('Order_Form'!J171)*1))</f>
        <v>0</v>
      </c>
      <c r="I952" s="1" t="s">
        <v>692</v>
      </c>
      <c r="L952" s="1">
        <v>9.0</v>
      </c>
      <c r="M952" s="1">
        <v>9.25</v>
      </c>
      <c r="N952" s="1">
        <v>9.0</v>
      </c>
      <c r="O952" s="1">
        <v>8.75</v>
      </c>
      <c r="P952" s="1">
        <v>8.5</v>
      </c>
      <c r="Q952" s="1">
        <v>8.25</v>
      </c>
      <c r="R952" s="1">
        <f>IF(INDEX(M952:Q952,0,'Order_Form'!AE2)&gt;0,INDEX(M952:Q952,0,'Order_Form'!AE2),L952)</f>
        <v>9.25</v>
      </c>
      <c r="S952" s="1">
        <f>R952*H952</f>
        <v>0</v>
      </c>
    </row>
    <row r="953" spans="1:1025">
      <c r="A953" s="1" t="s">
        <v>181</v>
      </c>
      <c r="B953" s="1" t="s">
        <v>686</v>
      </c>
      <c r="C953" s="1" t="s">
        <v>213</v>
      </c>
      <c r="D953" s="1">
        <v>1124.0</v>
      </c>
      <c r="E953" s="1" t="s">
        <v>1641</v>
      </c>
      <c r="F953" s="1">
        <v>5974</v>
      </c>
      <c r="G953" s="1">
        <v>5972</v>
      </c>
      <c r="H953" s="1">
        <f>SUM((SUM('Order_Form'!O172)*1))</f>
        <v>0</v>
      </c>
      <c r="I953" s="1" t="s">
        <v>688</v>
      </c>
      <c r="J953" s="1" t="s">
        <v>62</v>
      </c>
      <c r="M953" s="1">
        <v>9.25</v>
      </c>
      <c r="N953" s="1">
        <v>9.0</v>
      </c>
      <c r="O953" s="1">
        <v>8.75</v>
      </c>
      <c r="P953" s="1">
        <v>8.5</v>
      </c>
      <c r="Q953" s="1">
        <v>8.25</v>
      </c>
      <c r="R953" s="1">
        <f>IF(INDEX(M953:Q953,0,'Order_Form'!AE2)&gt;0,INDEX(M953:Q953,0,'Order_Form'!AE2),L953)</f>
        <v>9.25</v>
      </c>
      <c r="S953" s="1">
        <f>R953*H953</f>
        <v>0</v>
      </c>
    </row>
    <row r="954" spans="1:1025">
      <c r="A954" s="1" t="s">
        <v>181</v>
      </c>
      <c r="B954" s="1" t="s">
        <v>686</v>
      </c>
      <c r="C954" s="1" t="s">
        <v>213</v>
      </c>
      <c r="D954" s="1">
        <v>1045.0</v>
      </c>
      <c r="E954" s="1" t="s">
        <v>1642</v>
      </c>
      <c r="F954" s="1">
        <v>5975</v>
      </c>
      <c r="G954" s="1">
        <v>5972</v>
      </c>
      <c r="H954" s="1">
        <f>SUM((SUM('Order_Form'!P172)*1))</f>
        <v>0</v>
      </c>
      <c r="I954" s="1" t="s">
        <v>688</v>
      </c>
      <c r="J954" s="1" t="s">
        <v>63</v>
      </c>
      <c r="M954" s="1">
        <v>9.25</v>
      </c>
      <c r="N954" s="1">
        <v>9.0</v>
      </c>
      <c r="O954" s="1">
        <v>8.75</v>
      </c>
      <c r="P954" s="1">
        <v>8.5</v>
      </c>
      <c r="Q954" s="1">
        <v>8.25</v>
      </c>
      <c r="R954" s="1">
        <f>IF(INDEX(M954:Q954,0,'Order_Form'!AE2)&gt;0,INDEX(M954:Q954,0,'Order_Form'!AE2),L954)</f>
        <v>9.25</v>
      </c>
      <c r="S954" s="1">
        <f>R954*H954</f>
        <v>0</v>
      </c>
    </row>
    <row r="955" spans="1:1025">
      <c r="A955" s="1" t="s">
        <v>181</v>
      </c>
      <c r="B955" s="1" t="s">
        <v>686</v>
      </c>
      <c r="C955" s="1" t="s">
        <v>213</v>
      </c>
      <c r="D955" s="1">
        <v>2797.0</v>
      </c>
      <c r="E955" s="1" t="s">
        <v>1643</v>
      </c>
      <c r="F955" s="1">
        <v>5976</v>
      </c>
      <c r="G955" s="1">
        <v>5972</v>
      </c>
      <c r="H955" s="1">
        <f>SUM((SUM('Order_Form'!Q172)*1))</f>
        <v>0</v>
      </c>
      <c r="I955" s="1" t="s">
        <v>688</v>
      </c>
      <c r="J955" s="1" t="s">
        <v>64</v>
      </c>
      <c r="M955" s="1">
        <v>9.25</v>
      </c>
      <c r="N955" s="1">
        <v>9.0</v>
      </c>
      <c r="O955" s="1">
        <v>8.75</v>
      </c>
      <c r="P955" s="1">
        <v>8.5</v>
      </c>
      <c r="Q955" s="1">
        <v>8.25</v>
      </c>
      <c r="R955" s="1">
        <f>IF(INDEX(M955:Q955,0,'Order_Form'!AE2)&gt;0,INDEX(M955:Q955,0,'Order_Form'!AE2),L955)</f>
        <v>9.25</v>
      </c>
      <c r="S955" s="1">
        <f>R955*H955</f>
        <v>0</v>
      </c>
    </row>
    <row r="956" spans="1:1025">
      <c r="A956" s="1" t="s">
        <v>181</v>
      </c>
      <c r="B956" s="1" t="s">
        <v>686</v>
      </c>
      <c r="C956" s="1" t="s">
        <v>213</v>
      </c>
      <c r="D956" s="1">
        <v>83.0</v>
      </c>
      <c r="E956" s="1" t="s">
        <v>1644</v>
      </c>
      <c r="F956" s="1">
        <v>15420</v>
      </c>
      <c r="G956" s="1">
        <v>5972</v>
      </c>
      <c r="H956" s="1">
        <f>SUM((SUM('Order_Form'!K172)*1))</f>
        <v>0</v>
      </c>
      <c r="I956" s="1" t="s">
        <v>688</v>
      </c>
      <c r="J956" s="1" t="s">
        <v>58</v>
      </c>
      <c r="M956" s="1">
        <v>9.25</v>
      </c>
      <c r="N956" s="1">
        <v>9.0</v>
      </c>
      <c r="O956" s="1">
        <v>8.75</v>
      </c>
      <c r="P956" s="1">
        <v>8.5</v>
      </c>
      <c r="Q956" s="1">
        <v>8.25</v>
      </c>
      <c r="R956" s="1">
        <f>IF(INDEX(M956:Q956,0,'Order_Form'!AE2)&gt;0,INDEX(M956:Q956,0,'Order_Form'!AE2),L956)</f>
        <v>9.25</v>
      </c>
      <c r="S956" s="1">
        <f>R956*H956</f>
        <v>0</v>
      </c>
    </row>
    <row r="957" spans="1:1025">
      <c r="A957" s="1" t="s">
        <v>181</v>
      </c>
      <c r="B957" s="1" t="s">
        <v>686</v>
      </c>
      <c r="C957" s="1" t="s">
        <v>213</v>
      </c>
      <c r="D957" s="1">
        <v>191.0</v>
      </c>
      <c r="E957" s="1" t="s">
        <v>1645</v>
      </c>
      <c r="F957" s="1">
        <v>15421</v>
      </c>
      <c r="G957" s="1">
        <v>5972</v>
      </c>
      <c r="H957" s="1">
        <f>SUM((SUM('Order_Form'!L172)*1))</f>
        <v>0</v>
      </c>
      <c r="I957" s="1" t="s">
        <v>688</v>
      </c>
      <c r="J957" s="1" t="s">
        <v>59</v>
      </c>
      <c r="M957" s="1">
        <v>9.25</v>
      </c>
      <c r="N957" s="1">
        <v>9.0</v>
      </c>
      <c r="O957" s="1">
        <v>8.75</v>
      </c>
      <c r="P957" s="1">
        <v>8.5</v>
      </c>
      <c r="Q957" s="1">
        <v>8.25</v>
      </c>
      <c r="R957" s="1">
        <f>IF(INDEX(M957:Q957,0,'Order_Form'!AE2)&gt;0,INDEX(M957:Q957,0,'Order_Form'!AE2),L957)</f>
        <v>9.25</v>
      </c>
      <c r="S957" s="1">
        <f>R957*H957</f>
        <v>0</v>
      </c>
    </row>
    <row r="958" spans="1:1025">
      <c r="A958" s="1" t="s">
        <v>181</v>
      </c>
      <c r="B958" s="1" t="s">
        <v>686</v>
      </c>
      <c r="C958" s="1" t="s">
        <v>213</v>
      </c>
      <c r="D958" s="1">
        <v>45.0</v>
      </c>
      <c r="E958" s="1" t="s">
        <v>1646</v>
      </c>
      <c r="F958" s="1">
        <v>16647</v>
      </c>
      <c r="G958" s="1">
        <v>5972</v>
      </c>
      <c r="H958" s="1">
        <f>SUM((SUM('Order_Form'!N172)*1))</f>
        <v>0</v>
      </c>
      <c r="I958" s="1" t="s">
        <v>688</v>
      </c>
      <c r="J958" s="1" t="s">
        <v>61</v>
      </c>
      <c r="M958" s="1">
        <v>9.25</v>
      </c>
      <c r="N958" s="1">
        <v>9.0</v>
      </c>
      <c r="O958" s="1">
        <v>8.75</v>
      </c>
      <c r="P958" s="1">
        <v>8.5</v>
      </c>
      <c r="Q958" s="1">
        <v>8.25</v>
      </c>
      <c r="R958" s="1">
        <f>IF(INDEX(M958:Q958,0,'Order_Form'!AE2)&gt;0,INDEX(M958:Q958,0,'Order_Form'!AE2),L958)</f>
        <v>9.25</v>
      </c>
      <c r="S958" s="1">
        <f>R958*H958</f>
        <v>0</v>
      </c>
    </row>
    <row r="959" spans="1:1025">
      <c r="A959" s="1" t="s">
        <v>181</v>
      </c>
      <c r="B959" s="1" t="s">
        <v>686</v>
      </c>
      <c r="C959" s="1" t="s">
        <v>213</v>
      </c>
      <c r="D959" s="1">
        <v>172.0</v>
      </c>
      <c r="E959" s="1" t="s">
        <v>1647</v>
      </c>
      <c r="F959" s="1">
        <v>16648</v>
      </c>
      <c r="G959" s="1">
        <v>5972</v>
      </c>
      <c r="H959" s="1">
        <f>SUM((SUM('Order_Form'!M172)*1))</f>
        <v>0</v>
      </c>
      <c r="I959" s="1" t="s">
        <v>688</v>
      </c>
      <c r="J959" s="1" t="s">
        <v>60</v>
      </c>
      <c r="M959" s="1">
        <v>9.25</v>
      </c>
      <c r="N959" s="1">
        <v>9.0</v>
      </c>
      <c r="O959" s="1">
        <v>8.75</v>
      </c>
      <c r="P959" s="1">
        <v>8.5</v>
      </c>
      <c r="Q959" s="1">
        <v>8.25</v>
      </c>
      <c r="R959" s="1">
        <f>IF(INDEX(M959:Q959,0,'Order_Form'!AE2)&gt;0,INDEX(M959:Q959,0,'Order_Form'!AE2),L959)</f>
        <v>9.25</v>
      </c>
      <c r="S959" s="1">
        <f>R959*H959</f>
        <v>0</v>
      </c>
    </row>
    <row r="960" spans="1:1025">
      <c r="A960" s="1" t="s">
        <v>181</v>
      </c>
      <c r="B960" s="1" t="s">
        <v>686</v>
      </c>
      <c r="C960" s="1" t="s">
        <v>213</v>
      </c>
      <c r="D960" s="1">
        <v>0.0</v>
      </c>
      <c r="E960" s="1" t="s">
        <v>1648</v>
      </c>
      <c r="F960" s="1">
        <v>5972</v>
      </c>
      <c r="H960" s="1">
        <f>SUM((SUM('Order_Form'!J172)*1))</f>
        <v>0</v>
      </c>
      <c r="I960" s="1" t="s">
        <v>692</v>
      </c>
      <c r="M960" s="1">
        <v>9.25</v>
      </c>
      <c r="N960" s="1">
        <v>9.0</v>
      </c>
      <c r="O960" s="1">
        <v>8.75</v>
      </c>
      <c r="P960" s="1">
        <v>8.5</v>
      </c>
      <c r="Q960" s="1">
        <v>8.25</v>
      </c>
      <c r="R960" s="1">
        <f>IF(INDEX(M960:Q960,0,'Order_Form'!AE2)&gt;0,INDEX(M960:Q960,0,'Order_Form'!AE2),L960)</f>
        <v>9.25</v>
      </c>
      <c r="S960" s="1">
        <f>R960*H960</f>
        <v>0</v>
      </c>
    </row>
    <row r="961" spans="1:1025">
      <c r="A961" s="1" t="s">
        <v>181</v>
      </c>
      <c r="B961" s="1" t="s">
        <v>686</v>
      </c>
      <c r="C961" s="1" t="s">
        <v>214</v>
      </c>
      <c r="D961" s="1">
        <v>618.0</v>
      </c>
      <c r="E961" s="1" t="s">
        <v>1649</v>
      </c>
      <c r="F961" s="1">
        <v>5982</v>
      </c>
      <c r="G961" s="1">
        <v>5981</v>
      </c>
      <c r="H961" s="1">
        <f>SUM((SUM('Order_Form'!O173)*1))</f>
        <v>0</v>
      </c>
      <c r="I961" s="1" t="s">
        <v>688</v>
      </c>
      <c r="J961" s="1" t="s">
        <v>62</v>
      </c>
      <c r="L961" s="1">
        <v>9.0</v>
      </c>
      <c r="M961" s="1">
        <v>9.25</v>
      </c>
      <c r="N961" s="1">
        <v>9.0</v>
      </c>
      <c r="O961" s="1">
        <v>8.75</v>
      </c>
      <c r="P961" s="1">
        <v>8.5</v>
      </c>
      <c r="Q961" s="1">
        <v>8.25</v>
      </c>
      <c r="R961" s="1">
        <f>IF(INDEX(M961:Q961,0,'Order_Form'!AE2)&gt;0,INDEX(M961:Q961,0,'Order_Form'!AE2),L961)</f>
        <v>9.25</v>
      </c>
      <c r="S961" s="1">
        <f>R961*H961</f>
        <v>0</v>
      </c>
    </row>
    <row r="962" spans="1:1025">
      <c r="A962" s="1" t="s">
        <v>181</v>
      </c>
      <c r="B962" s="1" t="s">
        <v>686</v>
      </c>
      <c r="C962" s="1" t="s">
        <v>214</v>
      </c>
      <c r="D962" s="1">
        <v>848.0</v>
      </c>
      <c r="E962" s="1" t="s">
        <v>1650</v>
      </c>
      <c r="F962" s="1">
        <v>5983</v>
      </c>
      <c r="G962" s="1">
        <v>5981</v>
      </c>
      <c r="H962" s="1">
        <f>SUM((SUM('Order_Form'!P173)*1))</f>
        <v>0</v>
      </c>
      <c r="I962" s="1" t="s">
        <v>688</v>
      </c>
      <c r="J962" s="1" t="s">
        <v>63</v>
      </c>
      <c r="L962" s="1">
        <v>9.0</v>
      </c>
      <c r="M962" s="1">
        <v>9.25</v>
      </c>
      <c r="N962" s="1">
        <v>9.0</v>
      </c>
      <c r="O962" s="1">
        <v>8.75</v>
      </c>
      <c r="P962" s="1">
        <v>8.5</v>
      </c>
      <c r="Q962" s="1">
        <v>8.25</v>
      </c>
      <c r="R962" s="1">
        <f>IF(INDEX(M962:Q962,0,'Order_Form'!AE2)&gt;0,INDEX(M962:Q962,0,'Order_Form'!AE2),L962)</f>
        <v>9.25</v>
      </c>
      <c r="S962" s="1">
        <f>R962*H962</f>
        <v>0</v>
      </c>
    </row>
    <row r="963" spans="1:1025">
      <c r="A963" s="1" t="s">
        <v>181</v>
      </c>
      <c r="B963" s="1" t="s">
        <v>686</v>
      </c>
      <c r="C963" s="1" t="s">
        <v>214</v>
      </c>
      <c r="D963" s="1">
        <v>1640.0</v>
      </c>
      <c r="E963" s="1" t="s">
        <v>1651</v>
      </c>
      <c r="F963" s="1">
        <v>5984</v>
      </c>
      <c r="G963" s="1">
        <v>5981</v>
      </c>
      <c r="H963" s="1">
        <f>SUM((SUM('Order_Form'!Q173)*1))</f>
        <v>0</v>
      </c>
      <c r="I963" s="1" t="s">
        <v>688</v>
      </c>
      <c r="J963" s="1" t="s">
        <v>64</v>
      </c>
      <c r="L963" s="1">
        <v>9.0</v>
      </c>
      <c r="M963" s="1">
        <v>9.25</v>
      </c>
      <c r="N963" s="1">
        <v>9.0</v>
      </c>
      <c r="O963" s="1">
        <v>8.75</v>
      </c>
      <c r="P963" s="1">
        <v>8.5</v>
      </c>
      <c r="Q963" s="1">
        <v>8.25</v>
      </c>
      <c r="R963" s="1">
        <f>IF(INDEX(M963:Q963,0,'Order_Form'!AE2)&gt;0,INDEX(M963:Q963,0,'Order_Form'!AE2),L963)</f>
        <v>9.25</v>
      </c>
      <c r="S963" s="1">
        <f>R963*H963</f>
        <v>0</v>
      </c>
    </row>
    <row r="964" spans="1:1025">
      <c r="A964" s="1" t="s">
        <v>181</v>
      </c>
      <c r="B964" s="1" t="s">
        <v>686</v>
      </c>
      <c r="C964" s="1" t="s">
        <v>214</v>
      </c>
      <c r="D964" s="1">
        <v>246.0</v>
      </c>
      <c r="E964" s="1" t="s">
        <v>1652</v>
      </c>
      <c r="F964" s="1">
        <v>15443</v>
      </c>
      <c r="G964" s="1">
        <v>5981</v>
      </c>
      <c r="H964" s="1">
        <f>SUM((SUM('Order_Form'!K173)*1))</f>
        <v>0</v>
      </c>
      <c r="I964" s="1" t="s">
        <v>688</v>
      </c>
      <c r="J964" s="1" t="s">
        <v>58</v>
      </c>
      <c r="L964" s="1">
        <v>9.0</v>
      </c>
      <c r="M964" s="1">
        <v>9.25</v>
      </c>
      <c r="N964" s="1">
        <v>9.0</v>
      </c>
      <c r="O964" s="1">
        <v>8.75</v>
      </c>
      <c r="P964" s="1">
        <v>8.5</v>
      </c>
      <c r="Q964" s="1">
        <v>8.25</v>
      </c>
      <c r="R964" s="1">
        <f>IF(INDEX(M964:Q964,0,'Order_Form'!AE2)&gt;0,INDEX(M964:Q964,0,'Order_Form'!AE2),L964)</f>
        <v>9.25</v>
      </c>
      <c r="S964" s="1">
        <f>R964*H964</f>
        <v>0</v>
      </c>
    </row>
    <row r="965" spans="1:1025">
      <c r="A965" s="1" t="s">
        <v>181</v>
      </c>
      <c r="B965" s="1" t="s">
        <v>686</v>
      </c>
      <c r="C965" s="1" t="s">
        <v>214</v>
      </c>
      <c r="D965" s="1">
        <v>260.0</v>
      </c>
      <c r="E965" s="1" t="s">
        <v>1653</v>
      </c>
      <c r="F965" s="1">
        <v>15444</v>
      </c>
      <c r="G965" s="1">
        <v>5981</v>
      </c>
      <c r="H965" s="1">
        <f>SUM((SUM('Order_Form'!L173)*1))</f>
        <v>0</v>
      </c>
      <c r="I965" s="1" t="s">
        <v>688</v>
      </c>
      <c r="J965" s="1" t="s">
        <v>59</v>
      </c>
      <c r="L965" s="1">
        <v>9.0</v>
      </c>
      <c r="M965" s="1">
        <v>9.25</v>
      </c>
      <c r="N965" s="1">
        <v>9.0</v>
      </c>
      <c r="O965" s="1">
        <v>8.75</v>
      </c>
      <c r="P965" s="1">
        <v>8.5</v>
      </c>
      <c r="Q965" s="1">
        <v>8.25</v>
      </c>
      <c r="R965" s="1">
        <f>IF(INDEX(M965:Q965,0,'Order_Form'!AE2)&gt;0,INDEX(M965:Q965,0,'Order_Form'!AE2),L965)</f>
        <v>9.25</v>
      </c>
      <c r="S965" s="1">
        <f>R965*H965</f>
        <v>0</v>
      </c>
    </row>
    <row r="966" spans="1:1025">
      <c r="A966" s="1" t="s">
        <v>181</v>
      </c>
      <c r="B966" s="1" t="s">
        <v>686</v>
      </c>
      <c r="C966" s="1" t="s">
        <v>214</v>
      </c>
      <c r="D966" s="1">
        <v>0.0</v>
      </c>
      <c r="E966" s="1" t="s">
        <v>1654</v>
      </c>
      <c r="F966" s="1">
        <v>16535</v>
      </c>
      <c r="G966" s="1">
        <v>5981</v>
      </c>
      <c r="H966" s="1">
        <f>SUM((SUM('Order_Form'!N173)*1))</f>
        <v>0</v>
      </c>
      <c r="I966" s="1" t="s">
        <v>688</v>
      </c>
      <c r="J966" s="1" t="s">
        <v>61</v>
      </c>
      <c r="L966" s="1">
        <v>9.0</v>
      </c>
      <c r="M966" s="1">
        <v>9.25</v>
      </c>
      <c r="N966" s="1">
        <v>9.0</v>
      </c>
      <c r="O966" s="1">
        <v>8.75</v>
      </c>
      <c r="P966" s="1">
        <v>8.5</v>
      </c>
      <c r="Q966" s="1">
        <v>8.25</v>
      </c>
      <c r="R966" s="1">
        <f>IF(INDEX(M966:Q966,0,'Order_Form'!AE2)&gt;0,INDEX(M966:Q966,0,'Order_Form'!AE2),L966)</f>
        <v>9.25</v>
      </c>
      <c r="S966" s="1">
        <f>R966*H966</f>
        <v>0</v>
      </c>
    </row>
    <row r="967" spans="1:1025">
      <c r="A967" s="1" t="s">
        <v>181</v>
      </c>
      <c r="B967" s="1" t="s">
        <v>686</v>
      </c>
      <c r="C967" s="1" t="s">
        <v>214</v>
      </c>
      <c r="D967" s="1">
        <v>207.0</v>
      </c>
      <c r="E967" s="1" t="s">
        <v>1655</v>
      </c>
      <c r="F967" s="1">
        <v>16536</v>
      </c>
      <c r="G967" s="1">
        <v>5981</v>
      </c>
      <c r="H967" s="1">
        <f>SUM((SUM('Order_Form'!M173)*1))</f>
        <v>0</v>
      </c>
      <c r="I967" s="1" t="s">
        <v>688</v>
      </c>
      <c r="J967" s="1" t="s">
        <v>60</v>
      </c>
      <c r="L967" s="1">
        <v>9.0</v>
      </c>
      <c r="M967" s="1">
        <v>9.25</v>
      </c>
      <c r="N967" s="1">
        <v>9.0</v>
      </c>
      <c r="O967" s="1">
        <v>8.75</v>
      </c>
      <c r="P967" s="1">
        <v>8.5</v>
      </c>
      <c r="Q967" s="1">
        <v>8.25</v>
      </c>
      <c r="R967" s="1">
        <f>IF(INDEX(M967:Q967,0,'Order_Form'!AE2)&gt;0,INDEX(M967:Q967,0,'Order_Form'!AE2),L967)</f>
        <v>9.25</v>
      </c>
      <c r="S967" s="1">
        <f>R967*H967</f>
        <v>0</v>
      </c>
    </row>
    <row r="968" spans="1:1025">
      <c r="A968" s="1" t="s">
        <v>181</v>
      </c>
      <c r="B968" s="1" t="s">
        <v>686</v>
      </c>
      <c r="C968" s="1" t="s">
        <v>214</v>
      </c>
      <c r="D968" s="1">
        <v>0.0</v>
      </c>
      <c r="E968" s="1" t="s">
        <v>1656</v>
      </c>
      <c r="F968" s="1">
        <v>5981</v>
      </c>
      <c r="H968" s="1">
        <f>SUM((SUM('Order_Form'!J173)*1))</f>
        <v>0</v>
      </c>
      <c r="I968" s="1" t="s">
        <v>692</v>
      </c>
      <c r="L968" s="1">
        <v>9.0</v>
      </c>
      <c r="M968" s="1">
        <v>9.25</v>
      </c>
      <c r="N968" s="1">
        <v>9.0</v>
      </c>
      <c r="O968" s="1">
        <v>8.75</v>
      </c>
      <c r="P968" s="1">
        <v>8.5</v>
      </c>
      <c r="Q968" s="1">
        <v>8.25</v>
      </c>
      <c r="R968" s="1">
        <f>IF(INDEX(M968:Q968,0,'Order_Form'!AE2)&gt;0,INDEX(M968:Q968,0,'Order_Form'!AE2),L968)</f>
        <v>9.25</v>
      </c>
      <c r="S968" s="1">
        <f>R968*H968</f>
        <v>0</v>
      </c>
    </row>
    <row r="969" spans="1:1025">
      <c r="A969" s="1" t="s">
        <v>181</v>
      </c>
      <c r="B969" s="1" t="s">
        <v>686</v>
      </c>
      <c r="C969" s="1" t="s">
        <v>215</v>
      </c>
      <c r="D969" s="1">
        <v>378.0</v>
      </c>
      <c r="E969" s="1" t="s">
        <v>1657</v>
      </c>
      <c r="F969" s="1">
        <v>7094</v>
      </c>
      <c r="G969" s="1">
        <v>7092</v>
      </c>
      <c r="H969" s="1">
        <f>SUM((SUM('Order_Form'!O174)*1))</f>
        <v>0</v>
      </c>
      <c r="I969" s="1" t="s">
        <v>688</v>
      </c>
      <c r="J969" s="1" t="s">
        <v>62</v>
      </c>
      <c r="L969" s="1">
        <v>9.0</v>
      </c>
      <c r="M969" s="1">
        <v>9.25</v>
      </c>
      <c r="N969" s="1">
        <v>9.0</v>
      </c>
      <c r="O969" s="1">
        <v>8.75</v>
      </c>
      <c r="P969" s="1">
        <v>8.5</v>
      </c>
      <c r="Q969" s="1">
        <v>8.25</v>
      </c>
      <c r="R969" s="1">
        <f>IF(INDEX(M969:Q969,0,'Order_Form'!AE2)&gt;0,INDEX(M969:Q969,0,'Order_Form'!AE2),L969)</f>
        <v>9.25</v>
      </c>
      <c r="S969" s="1">
        <f>R969*H969</f>
        <v>0</v>
      </c>
    </row>
    <row r="970" spans="1:1025">
      <c r="A970" s="1" t="s">
        <v>181</v>
      </c>
      <c r="B970" s="1" t="s">
        <v>686</v>
      </c>
      <c r="C970" s="1" t="s">
        <v>215</v>
      </c>
      <c r="D970" s="1">
        <v>684.0</v>
      </c>
      <c r="E970" s="1" t="s">
        <v>1658</v>
      </c>
      <c r="F970" s="1">
        <v>7095</v>
      </c>
      <c r="G970" s="1">
        <v>7092</v>
      </c>
      <c r="H970" s="1">
        <f>SUM((SUM('Order_Form'!P174)*1))</f>
        <v>0</v>
      </c>
      <c r="I970" s="1" t="s">
        <v>688</v>
      </c>
      <c r="J970" s="1" t="s">
        <v>63</v>
      </c>
      <c r="L970" s="1">
        <v>9.0</v>
      </c>
      <c r="M970" s="1">
        <v>9.25</v>
      </c>
      <c r="N970" s="1">
        <v>9.0</v>
      </c>
      <c r="O970" s="1">
        <v>8.75</v>
      </c>
      <c r="P970" s="1">
        <v>8.5</v>
      </c>
      <c r="Q970" s="1">
        <v>8.25</v>
      </c>
      <c r="R970" s="1">
        <f>IF(INDEX(M970:Q970,0,'Order_Form'!AE2)&gt;0,INDEX(M970:Q970,0,'Order_Form'!AE2),L970)</f>
        <v>9.25</v>
      </c>
      <c r="S970" s="1">
        <f>R970*H970</f>
        <v>0</v>
      </c>
    </row>
    <row r="971" spans="1:1025">
      <c r="A971" s="1" t="s">
        <v>181</v>
      </c>
      <c r="B971" s="1" t="s">
        <v>686</v>
      </c>
      <c r="C971" s="1" t="s">
        <v>215</v>
      </c>
      <c r="D971" s="1">
        <v>483.0</v>
      </c>
      <c r="E971" s="1" t="s">
        <v>1659</v>
      </c>
      <c r="F971" s="1">
        <v>7096</v>
      </c>
      <c r="G971" s="1">
        <v>7092</v>
      </c>
      <c r="H971" s="1">
        <f>SUM((SUM('Order_Form'!Q174)*1))</f>
        <v>0</v>
      </c>
      <c r="I971" s="1" t="s">
        <v>688</v>
      </c>
      <c r="J971" s="1" t="s">
        <v>64</v>
      </c>
      <c r="L971" s="1">
        <v>9.0</v>
      </c>
      <c r="M971" s="1">
        <v>9.25</v>
      </c>
      <c r="N971" s="1">
        <v>9.0</v>
      </c>
      <c r="O971" s="1">
        <v>8.75</v>
      </c>
      <c r="P971" s="1">
        <v>8.5</v>
      </c>
      <c r="Q971" s="1">
        <v>8.25</v>
      </c>
      <c r="R971" s="1">
        <f>IF(INDEX(M971:Q971,0,'Order_Form'!AE2)&gt;0,INDEX(M971:Q971,0,'Order_Form'!AE2),L971)</f>
        <v>9.25</v>
      </c>
      <c r="S971" s="1">
        <f>R971*H971</f>
        <v>0</v>
      </c>
    </row>
    <row r="972" spans="1:1025">
      <c r="A972" s="1" t="s">
        <v>181</v>
      </c>
      <c r="B972" s="1" t="s">
        <v>686</v>
      </c>
      <c r="C972" s="1" t="s">
        <v>215</v>
      </c>
      <c r="D972" s="1">
        <v>274.0</v>
      </c>
      <c r="E972" s="1" t="s">
        <v>1660</v>
      </c>
      <c r="F972" s="1">
        <v>15547</v>
      </c>
      <c r="G972" s="1">
        <v>7092</v>
      </c>
      <c r="H972" s="1">
        <f>SUM((SUM('Order_Form'!L174)*1))</f>
        <v>0</v>
      </c>
      <c r="I972" s="1" t="s">
        <v>688</v>
      </c>
      <c r="J972" s="1" t="s">
        <v>59</v>
      </c>
      <c r="L972" s="1">
        <v>9.0</v>
      </c>
      <c r="M972" s="1">
        <v>9.25</v>
      </c>
      <c r="N972" s="1">
        <v>9.0</v>
      </c>
      <c r="O972" s="1">
        <v>8.75</v>
      </c>
      <c r="P972" s="1">
        <v>8.5</v>
      </c>
      <c r="Q972" s="1">
        <v>8.25</v>
      </c>
      <c r="R972" s="1">
        <f>IF(INDEX(M972:Q972,0,'Order_Form'!AE2)&gt;0,INDEX(M972:Q972,0,'Order_Form'!AE2),L972)</f>
        <v>9.25</v>
      </c>
      <c r="S972" s="1">
        <f>R972*H972</f>
        <v>0</v>
      </c>
    </row>
    <row r="973" spans="1:1025">
      <c r="A973" s="1" t="s">
        <v>181</v>
      </c>
      <c r="B973" s="1" t="s">
        <v>686</v>
      </c>
      <c r="C973" s="1" t="s">
        <v>215</v>
      </c>
      <c r="D973" s="1">
        <v>122.0</v>
      </c>
      <c r="E973" s="1" t="s">
        <v>1661</v>
      </c>
      <c r="F973" s="1">
        <v>16537</v>
      </c>
      <c r="G973" s="1">
        <v>7092</v>
      </c>
      <c r="H973" s="1">
        <f>SUM((SUM('Order_Form'!N174)*1))</f>
        <v>0</v>
      </c>
      <c r="I973" s="1" t="s">
        <v>688</v>
      </c>
      <c r="J973" s="1" t="s">
        <v>61</v>
      </c>
      <c r="L973" s="1">
        <v>9.0</v>
      </c>
      <c r="M973" s="1">
        <v>9.25</v>
      </c>
      <c r="N973" s="1">
        <v>9.0</v>
      </c>
      <c r="O973" s="1">
        <v>8.75</v>
      </c>
      <c r="P973" s="1">
        <v>8.5</v>
      </c>
      <c r="Q973" s="1">
        <v>8.25</v>
      </c>
      <c r="R973" s="1">
        <f>IF(INDEX(M973:Q973,0,'Order_Form'!AE2)&gt;0,INDEX(M973:Q973,0,'Order_Form'!AE2),L973)</f>
        <v>9.25</v>
      </c>
      <c r="S973" s="1">
        <f>R973*H973</f>
        <v>0</v>
      </c>
    </row>
    <row r="974" spans="1:1025">
      <c r="A974" s="1" t="s">
        <v>181</v>
      </c>
      <c r="B974" s="1" t="s">
        <v>686</v>
      </c>
      <c r="C974" s="1" t="s">
        <v>215</v>
      </c>
      <c r="D974" s="1">
        <v>181.0</v>
      </c>
      <c r="E974" s="1" t="s">
        <v>1662</v>
      </c>
      <c r="F974" s="1">
        <v>16538</v>
      </c>
      <c r="G974" s="1">
        <v>7092</v>
      </c>
      <c r="H974" s="1">
        <f>SUM((SUM('Order_Form'!M174)*1))</f>
        <v>0</v>
      </c>
      <c r="I974" s="1" t="s">
        <v>688</v>
      </c>
      <c r="J974" s="1" t="s">
        <v>60</v>
      </c>
      <c r="L974" s="1">
        <v>9.0</v>
      </c>
      <c r="M974" s="1">
        <v>9.25</v>
      </c>
      <c r="N974" s="1">
        <v>9.0</v>
      </c>
      <c r="O974" s="1">
        <v>8.75</v>
      </c>
      <c r="P974" s="1">
        <v>8.5</v>
      </c>
      <c r="Q974" s="1">
        <v>8.25</v>
      </c>
      <c r="R974" s="1">
        <f>IF(INDEX(M974:Q974,0,'Order_Form'!AE2)&gt;0,INDEX(M974:Q974,0,'Order_Form'!AE2),L974)</f>
        <v>9.25</v>
      </c>
      <c r="S974" s="1">
        <f>R974*H974</f>
        <v>0</v>
      </c>
    </row>
    <row r="975" spans="1:1025">
      <c r="A975" s="1" t="s">
        <v>181</v>
      </c>
      <c r="B975" s="1" t="s">
        <v>686</v>
      </c>
      <c r="C975" s="1" t="s">
        <v>215</v>
      </c>
      <c r="D975" s="1">
        <v>0.0</v>
      </c>
      <c r="E975" s="1" t="s">
        <v>1663</v>
      </c>
      <c r="F975" s="1">
        <v>7092</v>
      </c>
      <c r="H975" s="1">
        <f>SUM((SUM('Order_Form'!J174)*1))</f>
        <v>0</v>
      </c>
      <c r="I975" s="1" t="s">
        <v>692</v>
      </c>
      <c r="L975" s="1">
        <v>9.0</v>
      </c>
      <c r="M975" s="1">
        <v>9.25</v>
      </c>
      <c r="N975" s="1">
        <v>9.0</v>
      </c>
      <c r="O975" s="1">
        <v>8.75</v>
      </c>
      <c r="P975" s="1">
        <v>8.5</v>
      </c>
      <c r="Q975" s="1">
        <v>8.25</v>
      </c>
      <c r="R975" s="1">
        <f>IF(INDEX(M975:Q975,0,'Order_Form'!AE2)&gt;0,INDEX(M975:Q975,0,'Order_Form'!AE2),L975)</f>
        <v>9.25</v>
      </c>
      <c r="S975" s="1">
        <f>R975*H975</f>
        <v>0</v>
      </c>
    </row>
    <row r="976" spans="1:1025">
      <c r="A976" s="1" t="s">
        <v>181</v>
      </c>
      <c r="B976" s="1" t="s">
        <v>686</v>
      </c>
      <c r="C976" s="1" t="s">
        <v>216</v>
      </c>
      <c r="D976" s="1">
        <v>552.0</v>
      </c>
      <c r="E976" s="1" t="s">
        <v>1664</v>
      </c>
      <c r="F976" s="1">
        <v>5986</v>
      </c>
      <c r="G976" s="1">
        <v>5985</v>
      </c>
      <c r="H976" s="1">
        <f>SUM((SUM('Order_Form'!O175)*1))</f>
        <v>0</v>
      </c>
      <c r="I976" s="1" t="s">
        <v>688</v>
      </c>
      <c r="J976" s="1" t="s">
        <v>62</v>
      </c>
      <c r="L976" s="1">
        <v>9.0</v>
      </c>
      <c r="M976" s="1">
        <v>9.25</v>
      </c>
      <c r="N976" s="1">
        <v>9.0</v>
      </c>
      <c r="O976" s="1">
        <v>8.75</v>
      </c>
      <c r="P976" s="1">
        <v>8.5</v>
      </c>
      <c r="Q976" s="1">
        <v>8.25</v>
      </c>
      <c r="R976" s="1">
        <f>IF(INDEX(M976:Q976,0,'Order_Form'!AE2)&gt;0,INDEX(M976:Q976,0,'Order_Form'!AE2),L976)</f>
        <v>9.25</v>
      </c>
      <c r="S976" s="1">
        <f>R976*H976</f>
        <v>0</v>
      </c>
    </row>
    <row r="977" spans="1:1025">
      <c r="A977" s="1" t="s">
        <v>181</v>
      </c>
      <c r="B977" s="1" t="s">
        <v>686</v>
      </c>
      <c r="C977" s="1" t="s">
        <v>216</v>
      </c>
      <c r="D977" s="1">
        <v>479.0</v>
      </c>
      <c r="E977" s="1" t="s">
        <v>1665</v>
      </c>
      <c r="F977" s="1">
        <v>5987</v>
      </c>
      <c r="G977" s="1">
        <v>5985</v>
      </c>
      <c r="H977" s="1">
        <f>SUM((SUM('Order_Form'!P175)*1))</f>
        <v>0</v>
      </c>
      <c r="I977" s="1" t="s">
        <v>688</v>
      </c>
      <c r="J977" s="1" t="s">
        <v>63</v>
      </c>
      <c r="L977" s="1">
        <v>9.0</v>
      </c>
      <c r="M977" s="1">
        <v>9.25</v>
      </c>
      <c r="N977" s="1">
        <v>9.0</v>
      </c>
      <c r="O977" s="1">
        <v>8.75</v>
      </c>
      <c r="P977" s="1">
        <v>8.5</v>
      </c>
      <c r="Q977" s="1">
        <v>8.25</v>
      </c>
      <c r="R977" s="1">
        <f>IF(INDEX(M977:Q977,0,'Order_Form'!AE2)&gt;0,INDEX(M977:Q977,0,'Order_Form'!AE2),L977)</f>
        <v>9.25</v>
      </c>
      <c r="S977" s="1">
        <f>R977*H977</f>
        <v>0</v>
      </c>
    </row>
    <row r="978" spans="1:1025">
      <c r="A978" s="1" t="s">
        <v>181</v>
      </c>
      <c r="B978" s="1" t="s">
        <v>686</v>
      </c>
      <c r="C978" s="1" t="s">
        <v>216</v>
      </c>
      <c r="D978" s="1">
        <v>679.0</v>
      </c>
      <c r="E978" s="1" t="s">
        <v>1666</v>
      </c>
      <c r="F978" s="1">
        <v>5988</v>
      </c>
      <c r="G978" s="1">
        <v>5985</v>
      </c>
      <c r="H978" s="1">
        <f>SUM((SUM('Order_Form'!Q175)*1))</f>
        <v>0</v>
      </c>
      <c r="I978" s="1" t="s">
        <v>688</v>
      </c>
      <c r="J978" s="1" t="s">
        <v>64</v>
      </c>
      <c r="L978" s="1">
        <v>9.0</v>
      </c>
      <c r="M978" s="1">
        <v>9.25</v>
      </c>
      <c r="N978" s="1">
        <v>9.0</v>
      </c>
      <c r="O978" s="1">
        <v>8.75</v>
      </c>
      <c r="P978" s="1">
        <v>8.5</v>
      </c>
      <c r="Q978" s="1">
        <v>8.25</v>
      </c>
      <c r="R978" s="1">
        <f>IF(INDEX(M978:Q978,0,'Order_Form'!AE2)&gt;0,INDEX(M978:Q978,0,'Order_Form'!AE2),L978)</f>
        <v>9.25</v>
      </c>
      <c r="S978" s="1">
        <f>R978*H978</f>
        <v>0</v>
      </c>
    </row>
    <row r="979" spans="1:1025">
      <c r="A979" s="1" t="s">
        <v>181</v>
      </c>
      <c r="B979" s="1" t="s">
        <v>686</v>
      </c>
      <c r="C979" s="1" t="s">
        <v>216</v>
      </c>
      <c r="D979" s="1">
        <v>367.0</v>
      </c>
      <c r="E979" s="1" t="s">
        <v>1667</v>
      </c>
      <c r="F979" s="1">
        <v>15412</v>
      </c>
      <c r="G979" s="1">
        <v>5985</v>
      </c>
      <c r="H979" s="1">
        <f>SUM((SUM('Order_Form'!K175)*1))</f>
        <v>0</v>
      </c>
      <c r="I979" s="1" t="s">
        <v>688</v>
      </c>
      <c r="J979" s="1" t="s">
        <v>58</v>
      </c>
      <c r="L979" s="1">
        <v>9.0</v>
      </c>
      <c r="M979" s="1">
        <v>9.25</v>
      </c>
      <c r="N979" s="1">
        <v>9.0</v>
      </c>
      <c r="O979" s="1">
        <v>8.75</v>
      </c>
      <c r="P979" s="1">
        <v>8.5</v>
      </c>
      <c r="Q979" s="1">
        <v>8.25</v>
      </c>
      <c r="R979" s="1">
        <f>IF(INDEX(M979:Q979,0,'Order_Form'!AE2)&gt;0,INDEX(M979:Q979,0,'Order_Form'!AE2),L979)</f>
        <v>9.25</v>
      </c>
      <c r="S979" s="1">
        <f>R979*H979</f>
        <v>0</v>
      </c>
    </row>
    <row r="980" spans="1:1025">
      <c r="A980" s="1" t="s">
        <v>181</v>
      </c>
      <c r="B980" s="1" t="s">
        <v>686</v>
      </c>
      <c r="C980" s="1" t="s">
        <v>216</v>
      </c>
      <c r="D980" s="1">
        <v>412.0</v>
      </c>
      <c r="E980" s="1" t="s">
        <v>1668</v>
      </c>
      <c r="F980" s="1">
        <v>15413</v>
      </c>
      <c r="G980" s="1">
        <v>5985</v>
      </c>
      <c r="H980" s="1">
        <f>SUM((SUM('Order_Form'!L175)*1))</f>
        <v>0</v>
      </c>
      <c r="I980" s="1" t="s">
        <v>688</v>
      </c>
      <c r="J980" s="1" t="s">
        <v>59</v>
      </c>
      <c r="L980" s="1">
        <v>9.0</v>
      </c>
      <c r="M980" s="1">
        <v>9.25</v>
      </c>
      <c r="N980" s="1">
        <v>9.0</v>
      </c>
      <c r="O980" s="1">
        <v>8.75</v>
      </c>
      <c r="P980" s="1">
        <v>8.5</v>
      </c>
      <c r="Q980" s="1">
        <v>8.25</v>
      </c>
      <c r="R980" s="1">
        <f>IF(INDEX(M980:Q980,0,'Order_Form'!AE2)&gt;0,INDEX(M980:Q980,0,'Order_Form'!AE2),L980)</f>
        <v>9.25</v>
      </c>
      <c r="S980" s="1">
        <f>R980*H980</f>
        <v>0</v>
      </c>
    </row>
    <row r="981" spans="1:1025">
      <c r="A981" s="1" t="s">
        <v>181</v>
      </c>
      <c r="B981" s="1" t="s">
        <v>686</v>
      </c>
      <c r="C981" s="1" t="s">
        <v>216</v>
      </c>
      <c r="D981" s="1">
        <v>176.0</v>
      </c>
      <c r="E981" s="1" t="s">
        <v>1669</v>
      </c>
      <c r="F981" s="1">
        <v>16731</v>
      </c>
      <c r="G981" s="1">
        <v>5985</v>
      </c>
      <c r="H981" s="1">
        <f>SUM((SUM('Order_Form'!N175)*1))</f>
        <v>0</v>
      </c>
      <c r="I981" s="1" t="s">
        <v>688</v>
      </c>
      <c r="J981" s="1" t="s">
        <v>61</v>
      </c>
      <c r="L981" s="1">
        <v>9.0</v>
      </c>
      <c r="M981" s="1">
        <v>9.25</v>
      </c>
      <c r="N981" s="1">
        <v>9.0</v>
      </c>
      <c r="O981" s="1">
        <v>8.75</v>
      </c>
      <c r="P981" s="1">
        <v>8.5</v>
      </c>
      <c r="Q981" s="1">
        <v>8.25</v>
      </c>
      <c r="R981" s="1">
        <f>IF(INDEX(M981:Q981,0,'Order_Form'!AE2)&gt;0,INDEX(M981:Q981,0,'Order_Form'!AE2),L981)</f>
        <v>9.25</v>
      </c>
      <c r="S981" s="1">
        <f>R981*H981</f>
        <v>0</v>
      </c>
    </row>
    <row r="982" spans="1:1025">
      <c r="A982" s="1" t="s">
        <v>181</v>
      </c>
      <c r="B982" s="1" t="s">
        <v>686</v>
      </c>
      <c r="C982" s="1" t="s">
        <v>216</v>
      </c>
      <c r="D982" s="1">
        <v>0.0</v>
      </c>
      <c r="E982" s="1" t="s">
        <v>1670</v>
      </c>
      <c r="F982" s="1">
        <v>16732</v>
      </c>
      <c r="G982" s="1">
        <v>5985</v>
      </c>
      <c r="H982" s="1">
        <f>SUM((SUM('Order_Form'!M175)*1))</f>
        <v>0</v>
      </c>
      <c r="I982" s="1" t="s">
        <v>688</v>
      </c>
      <c r="J982" s="1" t="s">
        <v>60</v>
      </c>
      <c r="L982" s="1">
        <v>9.0</v>
      </c>
      <c r="M982" s="1">
        <v>9.25</v>
      </c>
      <c r="N982" s="1">
        <v>9.0</v>
      </c>
      <c r="O982" s="1">
        <v>8.75</v>
      </c>
      <c r="P982" s="1">
        <v>8.5</v>
      </c>
      <c r="Q982" s="1">
        <v>8.25</v>
      </c>
      <c r="R982" s="1">
        <f>IF(INDEX(M982:Q982,0,'Order_Form'!AE2)&gt;0,INDEX(M982:Q982,0,'Order_Form'!AE2),L982)</f>
        <v>9.25</v>
      </c>
      <c r="S982" s="1">
        <f>R982*H982</f>
        <v>0</v>
      </c>
    </row>
    <row r="983" spans="1:1025">
      <c r="A983" s="1" t="s">
        <v>181</v>
      </c>
      <c r="B983" s="1" t="s">
        <v>686</v>
      </c>
      <c r="C983" s="1" t="s">
        <v>216</v>
      </c>
      <c r="D983" s="1">
        <v>0.0</v>
      </c>
      <c r="E983" s="1" t="s">
        <v>1671</v>
      </c>
      <c r="F983" s="1">
        <v>5985</v>
      </c>
      <c r="H983" s="1">
        <f>SUM((SUM('Order_Form'!J175)*1))</f>
        <v>0</v>
      </c>
      <c r="I983" s="1" t="s">
        <v>692</v>
      </c>
      <c r="L983" s="1">
        <v>9.0</v>
      </c>
      <c r="M983" s="1">
        <v>9.25</v>
      </c>
      <c r="N983" s="1">
        <v>9.0</v>
      </c>
      <c r="O983" s="1">
        <v>8.75</v>
      </c>
      <c r="P983" s="1">
        <v>8.5</v>
      </c>
      <c r="Q983" s="1">
        <v>8.25</v>
      </c>
      <c r="R983" s="1">
        <f>IF(INDEX(M983:Q983,0,'Order_Form'!AE2)&gt;0,INDEX(M983:Q983,0,'Order_Form'!AE2),L983)</f>
        <v>9.25</v>
      </c>
      <c r="S983" s="1">
        <f>R983*H983</f>
        <v>0</v>
      </c>
    </row>
    <row r="984" spans="1:1025">
      <c r="A984" s="1" t="s">
        <v>181</v>
      </c>
      <c r="B984" s="1" t="s">
        <v>686</v>
      </c>
      <c r="C984" s="1" t="s">
        <v>217</v>
      </c>
      <c r="D984" s="1">
        <v>687.0</v>
      </c>
      <c r="E984" s="1" t="s">
        <v>1672</v>
      </c>
      <c r="F984" s="1">
        <v>14743</v>
      </c>
      <c r="G984" s="1">
        <v>14741</v>
      </c>
      <c r="H984" s="1">
        <f>SUM((SUM('Order_Form'!O176)*1))</f>
        <v>0</v>
      </c>
      <c r="I984" s="1" t="s">
        <v>688</v>
      </c>
      <c r="J984" s="1" t="s">
        <v>62</v>
      </c>
      <c r="L984" s="1">
        <v>9.0</v>
      </c>
      <c r="M984" s="1">
        <v>9.25</v>
      </c>
      <c r="N984" s="1">
        <v>9.0</v>
      </c>
      <c r="O984" s="1">
        <v>8.75</v>
      </c>
      <c r="P984" s="1">
        <v>8.5</v>
      </c>
      <c r="Q984" s="1">
        <v>8.25</v>
      </c>
      <c r="R984" s="1">
        <f>IF(INDEX(M984:Q984,0,'Order_Form'!AE2)&gt;0,INDEX(M984:Q984,0,'Order_Form'!AE2),L984)</f>
        <v>9.25</v>
      </c>
      <c r="S984" s="1">
        <f>R984*H984</f>
        <v>0</v>
      </c>
    </row>
    <row r="985" spans="1:1025">
      <c r="A985" s="1" t="s">
        <v>181</v>
      </c>
      <c r="B985" s="1" t="s">
        <v>686</v>
      </c>
      <c r="C985" s="1" t="s">
        <v>217</v>
      </c>
      <c r="D985" s="1">
        <v>526.0</v>
      </c>
      <c r="E985" s="1" t="s">
        <v>1673</v>
      </c>
      <c r="F985" s="1">
        <v>14744</v>
      </c>
      <c r="G985" s="1">
        <v>14741</v>
      </c>
      <c r="H985" s="1">
        <f>SUM((SUM('Order_Form'!P176)*1))</f>
        <v>0</v>
      </c>
      <c r="I985" s="1" t="s">
        <v>688</v>
      </c>
      <c r="J985" s="1" t="s">
        <v>63</v>
      </c>
      <c r="L985" s="1">
        <v>9.0</v>
      </c>
      <c r="M985" s="1">
        <v>9.25</v>
      </c>
      <c r="N985" s="1">
        <v>9.0</v>
      </c>
      <c r="O985" s="1">
        <v>8.75</v>
      </c>
      <c r="P985" s="1">
        <v>8.5</v>
      </c>
      <c r="Q985" s="1">
        <v>8.25</v>
      </c>
      <c r="R985" s="1">
        <f>IF(INDEX(M985:Q985,0,'Order_Form'!AE2)&gt;0,INDEX(M985:Q985,0,'Order_Form'!AE2),L985)</f>
        <v>9.25</v>
      </c>
      <c r="S985" s="1">
        <f>R985*H985</f>
        <v>0</v>
      </c>
    </row>
    <row r="986" spans="1:1025">
      <c r="A986" s="1" t="s">
        <v>181</v>
      </c>
      <c r="B986" s="1" t="s">
        <v>686</v>
      </c>
      <c r="C986" s="1" t="s">
        <v>217</v>
      </c>
      <c r="D986" s="1">
        <v>550.0</v>
      </c>
      <c r="E986" s="1" t="s">
        <v>1674</v>
      </c>
      <c r="F986" s="1">
        <v>14745</v>
      </c>
      <c r="G986" s="1">
        <v>14741</v>
      </c>
      <c r="H986" s="1">
        <f>SUM((SUM('Order_Form'!Q176)*1))</f>
        <v>0</v>
      </c>
      <c r="I986" s="1" t="s">
        <v>688</v>
      </c>
      <c r="J986" s="1" t="s">
        <v>64</v>
      </c>
      <c r="L986" s="1">
        <v>9.0</v>
      </c>
      <c r="M986" s="1">
        <v>9.25</v>
      </c>
      <c r="N986" s="1">
        <v>9.0</v>
      </c>
      <c r="O986" s="1">
        <v>8.75</v>
      </c>
      <c r="P986" s="1">
        <v>8.5</v>
      </c>
      <c r="Q986" s="1">
        <v>8.25</v>
      </c>
      <c r="R986" s="1">
        <f>IF(INDEX(M986:Q986,0,'Order_Form'!AE2)&gt;0,INDEX(M986:Q986,0,'Order_Form'!AE2),L986)</f>
        <v>9.25</v>
      </c>
      <c r="S986" s="1">
        <f>R986*H986</f>
        <v>0</v>
      </c>
    </row>
    <row r="987" spans="1:1025">
      <c r="A987" s="1" t="s">
        <v>181</v>
      </c>
      <c r="B987" s="1" t="s">
        <v>686</v>
      </c>
      <c r="C987" s="1" t="s">
        <v>217</v>
      </c>
      <c r="D987" s="1">
        <v>0.0</v>
      </c>
      <c r="E987" s="1" t="s">
        <v>1675</v>
      </c>
      <c r="F987" s="1">
        <v>16539</v>
      </c>
      <c r="G987" s="1">
        <v>14741</v>
      </c>
      <c r="H987" s="1">
        <f>SUM((SUM('Order_Form'!N176)*1))</f>
        <v>0</v>
      </c>
      <c r="I987" s="1" t="s">
        <v>688</v>
      </c>
      <c r="J987" s="1" t="s">
        <v>61</v>
      </c>
      <c r="L987" s="1">
        <v>9.0</v>
      </c>
      <c r="M987" s="1">
        <v>9.25</v>
      </c>
      <c r="N987" s="1">
        <v>9.0</v>
      </c>
      <c r="O987" s="1">
        <v>8.75</v>
      </c>
      <c r="P987" s="1">
        <v>8.5</v>
      </c>
      <c r="Q987" s="1">
        <v>8.25</v>
      </c>
      <c r="R987" s="1">
        <f>IF(INDEX(M987:Q987,0,'Order_Form'!AE2)&gt;0,INDEX(M987:Q987,0,'Order_Form'!AE2),L987)</f>
        <v>9.25</v>
      </c>
      <c r="S987" s="1">
        <f>R987*H987</f>
        <v>0</v>
      </c>
    </row>
    <row r="988" spans="1:1025">
      <c r="A988" s="1" t="s">
        <v>181</v>
      </c>
      <c r="B988" s="1" t="s">
        <v>686</v>
      </c>
      <c r="C988" s="1" t="s">
        <v>217</v>
      </c>
      <c r="D988" s="1">
        <v>0.0</v>
      </c>
      <c r="E988" s="1" t="s">
        <v>1676</v>
      </c>
      <c r="F988" s="1">
        <v>16540</v>
      </c>
      <c r="G988" s="1">
        <v>14741</v>
      </c>
      <c r="H988" s="1">
        <f>SUM((SUM('Order_Form'!M176)*1))</f>
        <v>0</v>
      </c>
      <c r="I988" s="1" t="s">
        <v>688</v>
      </c>
      <c r="J988" s="1" t="s">
        <v>60</v>
      </c>
      <c r="L988" s="1">
        <v>9.0</v>
      </c>
      <c r="M988" s="1">
        <v>9.25</v>
      </c>
      <c r="N988" s="1">
        <v>9.0</v>
      </c>
      <c r="O988" s="1">
        <v>8.75</v>
      </c>
      <c r="P988" s="1">
        <v>8.5</v>
      </c>
      <c r="Q988" s="1">
        <v>8.25</v>
      </c>
      <c r="R988" s="1">
        <f>IF(INDEX(M988:Q988,0,'Order_Form'!AE2)&gt;0,INDEX(M988:Q988,0,'Order_Form'!AE2),L988)</f>
        <v>9.25</v>
      </c>
      <c r="S988" s="1">
        <f>R988*H988</f>
        <v>0</v>
      </c>
    </row>
    <row r="989" spans="1:1025">
      <c r="A989" s="1" t="s">
        <v>181</v>
      </c>
      <c r="B989" s="1" t="s">
        <v>686</v>
      </c>
      <c r="C989" s="1" t="s">
        <v>217</v>
      </c>
      <c r="D989" s="1">
        <v>0.0</v>
      </c>
      <c r="E989" s="1" t="s">
        <v>1677</v>
      </c>
      <c r="F989" s="1">
        <v>14741</v>
      </c>
      <c r="H989" s="1">
        <f>SUM((SUM('Order_Form'!J176)*1))</f>
        <v>0</v>
      </c>
      <c r="I989" s="1" t="s">
        <v>692</v>
      </c>
      <c r="L989" s="1">
        <v>9.0</v>
      </c>
      <c r="M989" s="1">
        <v>9.25</v>
      </c>
      <c r="N989" s="1">
        <v>9.0</v>
      </c>
      <c r="O989" s="1">
        <v>8.75</v>
      </c>
      <c r="P989" s="1">
        <v>8.5</v>
      </c>
      <c r="Q989" s="1">
        <v>8.25</v>
      </c>
      <c r="R989" s="1">
        <f>IF(INDEX(M989:Q989,0,'Order_Form'!AE2)&gt;0,INDEX(M989:Q989,0,'Order_Form'!AE2),L989)</f>
        <v>9.25</v>
      </c>
      <c r="S989" s="1">
        <f>R989*H989</f>
        <v>0</v>
      </c>
    </row>
    <row r="990" spans="1:1025">
      <c r="A990" s="1" t="s">
        <v>181</v>
      </c>
      <c r="B990" s="1" t="s">
        <v>686</v>
      </c>
      <c r="C990" s="1" t="s">
        <v>218</v>
      </c>
      <c r="D990" s="1">
        <v>181.0</v>
      </c>
      <c r="E990" s="1" t="s">
        <v>1678</v>
      </c>
      <c r="F990" s="1">
        <v>5990</v>
      </c>
      <c r="G990" s="1">
        <v>5989</v>
      </c>
      <c r="H990" s="1">
        <f>SUM((SUM('Order_Form'!L177)*1))</f>
        <v>0</v>
      </c>
      <c r="I990" s="1" t="s">
        <v>688</v>
      </c>
      <c r="J990" s="1" t="s">
        <v>59</v>
      </c>
      <c r="L990" s="1">
        <v>9.0</v>
      </c>
      <c r="M990" s="1">
        <v>9.25</v>
      </c>
      <c r="N990" s="1">
        <v>9.0</v>
      </c>
      <c r="O990" s="1">
        <v>8.75</v>
      </c>
      <c r="P990" s="1">
        <v>8.5</v>
      </c>
      <c r="Q990" s="1">
        <v>8.25</v>
      </c>
      <c r="R990" s="1">
        <f>IF(INDEX(M990:Q990,0,'Order_Form'!AE2)&gt;0,INDEX(M990:Q990,0,'Order_Form'!AE2),L990)</f>
        <v>9.25</v>
      </c>
      <c r="S990" s="1">
        <f>R990*H990</f>
        <v>0</v>
      </c>
    </row>
    <row r="991" spans="1:1025">
      <c r="A991" s="1" t="s">
        <v>181</v>
      </c>
      <c r="B991" s="1" t="s">
        <v>686</v>
      </c>
      <c r="C991" s="1" t="s">
        <v>218</v>
      </c>
      <c r="D991" s="1">
        <v>2124.0</v>
      </c>
      <c r="E991" s="1" t="s">
        <v>1679</v>
      </c>
      <c r="F991" s="1">
        <v>5992</v>
      </c>
      <c r="G991" s="1">
        <v>5989</v>
      </c>
      <c r="H991" s="1">
        <f>SUM((SUM('Order_Form'!O177)*1))</f>
        <v>0</v>
      </c>
      <c r="I991" s="1" t="s">
        <v>688</v>
      </c>
      <c r="J991" s="1" t="s">
        <v>62</v>
      </c>
      <c r="L991" s="1">
        <v>9.0</v>
      </c>
      <c r="M991" s="1">
        <v>9.25</v>
      </c>
      <c r="N991" s="1">
        <v>9.0</v>
      </c>
      <c r="O991" s="1">
        <v>8.75</v>
      </c>
      <c r="P991" s="1">
        <v>8.5</v>
      </c>
      <c r="Q991" s="1">
        <v>8.25</v>
      </c>
      <c r="R991" s="1">
        <f>IF(INDEX(M991:Q991,0,'Order_Form'!AE2)&gt;0,INDEX(M991:Q991,0,'Order_Form'!AE2),L991)</f>
        <v>9.25</v>
      </c>
      <c r="S991" s="1">
        <f>R991*H991</f>
        <v>0</v>
      </c>
    </row>
    <row r="992" spans="1:1025">
      <c r="A992" s="1" t="s">
        <v>181</v>
      </c>
      <c r="B992" s="1" t="s">
        <v>686</v>
      </c>
      <c r="C992" s="1" t="s">
        <v>218</v>
      </c>
      <c r="D992" s="1">
        <v>248.0</v>
      </c>
      <c r="E992" s="1" t="s">
        <v>1680</v>
      </c>
      <c r="F992" s="1">
        <v>5993</v>
      </c>
      <c r="G992" s="1">
        <v>5989</v>
      </c>
      <c r="H992" s="1">
        <f>SUM((SUM('Order_Form'!P177)*1))</f>
        <v>0</v>
      </c>
      <c r="I992" s="1" t="s">
        <v>688</v>
      </c>
      <c r="J992" s="1" t="s">
        <v>63</v>
      </c>
      <c r="L992" s="1">
        <v>9.0</v>
      </c>
      <c r="M992" s="1">
        <v>9.25</v>
      </c>
      <c r="N992" s="1">
        <v>9.0</v>
      </c>
      <c r="O992" s="1">
        <v>8.75</v>
      </c>
      <c r="P992" s="1">
        <v>8.5</v>
      </c>
      <c r="Q992" s="1">
        <v>8.25</v>
      </c>
      <c r="R992" s="1">
        <f>IF(INDEX(M992:Q992,0,'Order_Form'!AE2)&gt;0,INDEX(M992:Q992,0,'Order_Form'!AE2),L992)</f>
        <v>9.25</v>
      </c>
      <c r="S992" s="1">
        <f>R992*H992</f>
        <v>0</v>
      </c>
    </row>
    <row r="993" spans="1:1025">
      <c r="A993" s="1" t="s">
        <v>181</v>
      </c>
      <c r="B993" s="1" t="s">
        <v>686</v>
      </c>
      <c r="C993" s="1" t="s">
        <v>218</v>
      </c>
      <c r="D993" s="1">
        <v>1077.0</v>
      </c>
      <c r="E993" s="1" t="s">
        <v>1681</v>
      </c>
      <c r="F993" s="1">
        <v>5994</v>
      </c>
      <c r="G993" s="1">
        <v>5989</v>
      </c>
      <c r="H993" s="1">
        <f>SUM((SUM('Order_Form'!Q177)*1))</f>
        <v>0</v>
      </c>
      <c r="I993" s="1" t="s">
        <v>688</v>
      </c>
      <c r="J993" s="1" t="s">
        <v>64</v>
      </c>
      <c r="L993" s="1">
        <v>9.0</v>
      </c>
      <c r="M993" s="1">
        <v>9.25</v>
      </c>
      <c r="N993" s="1">
        <v>9.0</v>
      </c>
      <c r="O993" s="1">
        <v>8.75</v>
      </c>
      <c r="P993" s="1">
        <v>8.5</v>
      </c>
      <c r="Q993" s="1">
        <v>8.25</v>
      </c>
      <c r="R993" s="1">
        <f>IF(INDEX(M993:Q993,0,'Order_Form'!AE2)&gt;0,INDEX(M993:Q993,0,'Order_Form'!AE2),L993)</f>
        <v>9.25</v>
      </c>
      <c r="S993" s="1">
        <f>R993*H993</f>
        <v>0</v>
      </c>
    </row>
    <row r="994" spans="1:1025">
      <c r="A994" s="1" t="s">
        <v>181</v>
      </c>
      <c r="B994" s="1" t="s">
        <v>686</v>
      </c>
      <c r="C994" s="1" t="s">
        <v>218</v>
      </c>
      <c r="D994" s="1">
        <v>153.0</v>
      </c>
      <c r="E994" s="1" t="s">
        <v>1682</v>
      </c>
      <c r="F994" s="1">
        <v>15401</v>
      </c>
      <c r="G994" s="1">
        <v>5989</v>
      </c>
      <c r="H994" s="1">
        <f>SUM((SUM('Order_Form'!K177)*1))</f>
        <v>0</v>
      </c>
      <c r="I994" s="1" t="s">
        <v>688</v>
      </c>
      <c r="J994" s="1" t="s">
        <v>58</v>
      </c>
      <c r="L994" s="1">
        <v>9.0</v>
      </c>
      <c r="M994" s="1">
        <v>9.25</v>
      </c>
      <c r="N994" s="1">
        <v>9.0</v>
      </c>
      <c r="O994" s="1">
        <v>8.75</v>
      </c>
      <c r="P994" s="1">
        <v>8.5</v>
      </c>
      <c r="Q994" s="1">
        <v>8.25</v>
      </c>
      <c r="R994" s="1">
        <f>IF(INDEX(M994:Q994,0,'Order_Form'!AE2)&gt;0,INDEX(M994:Q994,0,'Order_Form'!AE2),L994)</f>
        <v>9.25</v>
      </c>
      <c r="S994" s="1">
        <f>R994*H994</f>
        <v>0</v>
      </c>
    </row>
    <row r="995" spans="1:1025">
      <c r="A995" s="1" t="s">
        <v>181</v>
      </c>
      <c r="B995" s="1" t="s">
        <v>686</v>
      </c>
      <c r="C995" s="1" t="s">
        <v>218</v>
      </c>
      <c r="D995" s="1">
        <v>0.0</v>
      </c>
      <c r="E995" s="1" t="s">
        <v>1683</v>
      </c>
      <c r="F995" s="1">
        <v>16453</v>
      </c>
      <c r="G995" s="1">
        <v>5989</v>
      </c>
      <c r="H995" s="1">
        <f>SUM((SUM('Order_Form'!N177)*1))</f>
        <v>0</v>
      </c>
      <c r="I995" s="1" t="s">
        <v>688</v>
      </c>
      <c r="J995" s="1" t="s">
        <v>61</v>
      </c>
      <c r="L995" s="1">
        <v>9.0</v>
      </c>
      <c r="M995" s="1">
        <v>9.25</v>
      </c>
      <c r="N995" s="1">
        <v>9.0</v>
      </c>
      <c r="O995" s="1">
        <v>8.75</v>
      </c>
      <c r="P995" s="1">
        <v>8.5</v>
      </c>
      <c r="Q995" s="1">
        <v>8.25</v>
      </c>
      <c r="R995" s="1">
        <f>IF(INDEX(M995:Q995,0,'Order_Form'!AE2)&gt;0,INDEX(M995:Q995,0,'Order_Form'!AE2),L995)</f>
        <v>9.25</v>
      </c>
      <c r="S995" s="1">
        <f>R995*H995</f>
        <v>0</v>
      </c>
    </row>
    <row r="996" spans="1:1025">
      <c r="A996" s="1" t="s">
        <v>181</v>
      </c>
      <c r="B996" s="1" t="s">
        <v>686</v>
      </c>
      <c r="C996" s="1" t="s">
        <v>218</v>
      </c>
      <c r="D996" s="1">
        <v>0.0</v>
      </c>
      <c r="E996" s="1" t="s">
        <v>1684</v>
      </c>
      <c r="F996" s="1">
        <v>16454</v>
      </c>
      <c r="G996" s="1">
        <v>5989</v>
      </c>
      <c r="H996" s="1">
        <f>SUM((SUM('Order_Form'!M177)*1))</f>
        <v>0</v>
      </c>
      <c r="I996" s="1" t="s">
        <v>688</v>
      </c>
      <c r="J996" s="1" t="s">
        <v>60</v>
      </c>
      <c r="L996" s="1">
        <v>9.0</v>
      </c>
      <c r="M996" s="1">
        <v>9.25</v>
      </c>
      <c r="N996" s="1">
        <v>9.0</v>
      </c>
      <c r="O996" s="1">
        <v>8.75</v>
      </c>
      <c r="P996" s="1">
        <v>8.5</v>
      </c>
      <c r="Q996" s="1">
        <v>8.25</v>
      </c>
      <c r="R996" s="1">
        <f>IF(INDEX(M996:Q996,0,'Order_Form'!AE2)&gt;0,INDEX(M996:Q996,0,'Order_Form'!AE2),L996)</f>
        <v>9.25</v>
      </c>
      <c r="S996" s="1">
        <f>R996*H996</f>
        <v>0</v>
      </c>
    </row>
    <row r="997" spans="1:1025">
      <c r="A997" s="1" t="s">
        <v>181</v>
      </c>
      <c r="B997" s="1" t="s">
        <v>686</v>
      </c>
      <c r="C997" s="1" t="s">
        <v>218</v>
      </c>
      <c r="D997" s="1">
        <v>0.0</v>
      </c>
      <c r="E997" s="1" t="s">
        <v>1685</v>
      </c>
      <c r="F997" s="1">
        <v>5989</v>
      </c>
      <c r="H997" s="1">
        <f>SUM((SUM('Order_Form'!J177)*1))</f>
        <v>0</v>
      </c>
      <c r="I997" s="1" t="s">
        <v>692</v>
      </c>
      <c r="L997" s="1">
        <v>9.0</v>
      </c>
      <c r="M997" s="1">
        <v>9.25</v>
      </c>
      <c r="N997" s="1">
        <v>9.0</v>
      </c>
      <c r="O997" s="1">
        <v>8.75</v>
      </c>
      <c r="P997" s="1">
        <v>8.5</v>
      </c>
      <c r="Q997" s="1">
        <v>8.25</v>
      </c>
      <c r="R997" s="1">
        <f>IF(INDEX(M997:Q997,0,'Order_Form'!AE2)&gt;0,INDEX(M997:Q997,0,'Order_Form'!AE2),L997)</f>
        <v>9.25</v>
      </c>
      <c r="S997" s="1">
        <f>R997*H997</f>
        <v>0</v>
      </c>
    </row>
    <row r="998" spans="1:1025">
      <c r="A998" s="1" t="s">
        <v>181</v>
      </c>
      <c r="B998" s="1" t="s">
        <v>686</v>
      </c>
      <c r="C998" s="1" t="s">
        <v>219</v>
      </c>
      <c r="D998" s="1">
        <v>314.0</v>
      </c>
      <c r="E998" s="1" t="s">
        <v>1686</v>
      </c>
      <c r="F998" s="1">
        <v>6020</v>
      </c>
      <c r="G998" s="1">
        <v>6019</v>
      </c>
      <c r="H998" s="1">
        <f>SUM((SUM('Order_Form'!O178)*1))</f>
        <v>0</v>
      </c>
      <c r="I998" s="1" t="s">
        <v>688</v>
      </c>
      <c r="J998" s="1" t="s">
        <v>62</v>
      </c>
      <c r="L998" s="1">
        <v>9.0</v>
      </c>
      <c r="M998" s="1">
        <v>9.25</v>
      </c>
      <c r="N998" s="1">
        <v>9.0</v>
      </c>
      <c r="O998" s="1">
        <v>8.75</v>
      </c>
      <c r="P998" s="1">
        <v>8.5</v>
      </c>
      <c r="Q998" s="1">
        <v>8.25</v>
      </c>
      <c r="R998" s="1">
        <f>IF(INDEX(M998:Q998,0,'Order_Form'!AE2)&gt;0,INDEX(M998:Q998,0,'Order_Form'!AE2),L998)</f>
        <v>9.25</v>
      </c>
      <c r="S998" s="1">
        <f>R998*H998</f>
        <v>0</v>
      </c>
    </row>
    <row r="999" spans="1:1025">
      <c r="A999" s="1" t="s">
        <v>181</v>
      </c>
      <c r="B999" s="1" t="s">
        <v>686</v>
      </c>
      <c r="C999" s="1" t="s">
        <v>219</v>
      </c>
      <c r="D999" s="1">
        <v>1123.0</v>
      </c>
      <c r="E999" s="1" t="s">
        <v>1687</v>
      </c>
      <c r="F999" s="1">
        <v>6021</v>
      </c>
      <c r="G999" s="1">
        <v>6019</v>
      </c>
      <c r="H999" s="1">
        <f>SUM((SUM('Order_Form'!P178)*1))</f>
        <v>0</v>
      </c>
      <c r="I999" s="1" t="s">
        <v>688</v>
      </c>
      <c r="J999" s="1" t="s">
        <v>63</v>
      </c>
      <c r="L999" s="1">
        <v>9.0</v>
      </c>
      <c r="M999" s="1">
        <v>9.25</v>
      </c>
      <c r="N999" s="1">
        <v>9.0</v>
      </c>
      <c r="O999" s="1">
        <v>8.75</v>
      </c>
      <c r="P999" s="1">
        <v>8.5</v>
      </c>
      <c r="Q999" s="1">
        <v>8.25</v>
      </c>
      <c r="R999" s="1">
        <f>IF(INDEX(M999:Q999,0,'Order_Form'!AE2)&gt;0,INDEX(M999:Q999,0,'Order_Form'!AE2),L999)</f>
        <v>9.25</v>
      </c>
      <c r="S999" s="1">
        <f>R999*H999</f>
        <v>0</v>
      </c>
    </row>
    <row r="1000" spans="1:1025">
      <c r="A1000" s="1" t="s">
        <v>181</v>
      </c>
      <c r="B1000" s="1" t="s">
        <v>686</v>
      </c>
      <c r="C1000" s="1" t="s">
        <v>219</v>
      </c>
      <c r="D1000" s="1">
        <v>1219.0</v>
      </c>
      <c r="E1000" s="1" t="s">
        <v>1688</v>
      </c>
      <c r="F1000" s="1">
        <v>6022</v>
      </c>
      <c r="G1000" s="1">
        <v>6019</v>
      </c>
      <c r="H1000" s="1">
        <f>SUM((SUM('Order_Form'!Q178)*1))</f>
        <v>0</v>
      </c>
      <c r="I1000" s="1" t="s">
        <v>688</v>
      </c>
      <c r="J1000" s="1" t="s">
        <v>64</v>
      </c>
      <c r="L1000" s="1">
        <v>9.0</v>
      </c>
      <c r="M1000" s="1">
        <v>9.25</v>
      </c>
      <c r="N1000" s="1">
        <v>9.0</v>
      </c>
      <c r="O1000" s="1">
        <v>8.75</v>
      </c>
      <c r="P1000" s="1">
        <v>8.5</v>
      </c>
      <c r="Q1000" s="1">
        <v>8.25</v>
      </c>
      <c r="R1000" s="1">
        <f>IF(INDEX(M1000:Q1000,0,'Order_Form'!AE2)&gt;0,INDEX(M1000:Q1000,0,'Order_Form'!AE2),L1000)</f>
        <v>9.25</v>
      </c>
      <c r="S1000" s="1">
        <f>R1000*H1000</f>
        <v>0</v>
      </c>
    </row>
    <row r="1001" spans="1:1025">
      <c r="A1001" s="1" t="s">
        <v>181</v>
      </c>
      <c r="B1001" s="1" t="s">
        <v>686</v>
      </c>
      <c r="C1001" s="1" t="s">
        <v>219</v>
      </c>
      <c r="D1001" s="1">
        <v>0.0</v>
      </c>
      <c r="E1001" s="1" t="s">
        <v>1689</v>
      </c>
      <c r="F1001" s="1">
        <v>16733</v>
      </c>
      <c r="G1001" s="1">
        <v>6019</v>
      </c>
      <c r="H1001" s="1">
        <f>SUM((SUM('Order_Form'!N178)*1))</f>
        <v>0</v>
      </c>
      <c r="I1001" s="1" t="s">
        <v>688</v>
      </c>
      <c r="J1001" s="1" t="s">
        <v>61</v>
      </c>
      <c r="L1001" s="1">
        <v>9.0</v>
      </c>
      <c r="M1001" s="1">
        <v>9.25</v>
      </c>
      <c r="N1001" s="1">
        <v>9.0</v>
      </c>
      <c r="O1001" s="1">
        <v>8.75</v>
      </c>
      <c r="P1001" s="1">
        <v>8.5</v>
      </c>
      <c r="Q1001" s="1">
        <v>8.25</v>
      </c>
      <c r="R1001" s="1">
        <f>IF(INDEX(M1001:Q1001,0,'Order_Form'!AE2)&gt;0,INDEX(M1001:Q1001,0,'Order_Form'!AE2),L1001)</f>
        <v>9.25</v>
      </c>
      <c r="S1001" s="1">
        <f>R1001*H1001</f>
        <v>0</v>
      </c>
    </row>
    <row r="1002" spans="1:1025">
      <c r="A1002" s="1" t="s">
        <v>181</v>
      </c>
      <c r="B1002" s="1" t="s">
        <v>686</v>
      </c>
      <c r="C1002" s="1" t="s">
        <v>219</v>
      </c>
      <c r="D1002" s="1">
        <v>0.0</v>
      </c>
      <c r="E1002" s="1" t="s">
        <v>1690</v>
      </c>
      <c r="F1002" s="1">
        <v>16734</v>
      </c>
      <c r="G1002" s="1">
        <v>6019</v>
      </c>
      <c r="H1002" s="1">
        <f>SUM((SUM('Order_Form'!M178)*1))</f>
        <v>0</v>
      </c>
      <c r="I1002" s="1" t="s">
        <v>688</v>
      </c>
      <c r="J1002" s="1" t="s">
        <v>60</v>
      </c>
      <c r="L1002" s="1">
        <v>9.0</v>
      </c>
      <c r="M1002" s="1">
        <v>9.25</v>
      </c>
      <c r="N1002" s="1">
        <v>9.0</v>
      </c>
      <c r="O1002" s="1">
        <v>8.75</v>
      </c>
      <c r="P1002" s="1">
        <v>8.5</v>
      </c>
      <c r="Q1002" s="1">
        <v>8.25</v>
      </c>
      <c r="R1002" s="1">
        <f>IF(INDEX(M1002:Q1002,0,'Order_Form'!AE2)&gt;0,INDEX(M1002:Q1002,0,'Order_Form'!AE2),L1002)</f>
        <v>9.25</v>
      </c>
      <c r="S1002" s="1">
        <f>R1002*H1002</f>
        <v>0</v>
      </c>
    </row>
    <row r="1003" spans="1:1025">
      <c r="A1003" s="1" t="s">
        <v>181</v>
      </c>
      <c r="B1003" s="1" t="s">
        <v>686</v>
      </c>
      <c r="C1003" s="1" t="s">
        <v>219</v>
      </c>
      <c r="D1003" s="1">
        <v>0.0</v>
      </c>
      <c r="E1003" s="1" t="s">
        <v>1691</v>
      </c>
      <c r="F1003" s="1">
        <v>6019</v>
      </c>
      <c r="H1003" s="1">
        <f>SUM((SUM('Order_Form'!J178)*1))</f>
        <v>0</v>
      </c>
      <c r="I1003" s="1" t="s">
        <v>692</v>
      </c>
      <c r="L1003" s="1">
        <v>9.0</v>
      </c>
      <c r="M1003" s="1">
        <v>9.25</v>
      </c>
      <c r="N1003" s="1">
        <v>9.0</v>
      </c>
      <c r="O1003" s="1">
        <v>8.75</v>
      </c>
      <c r="P1003" s="1">
        <v>8.5</v>
      </c>
      <c r="Q1003" s="1">
        <v>8.25</v>
      </c>
      <c r="R1003" s="1">
        <f>IF(INDEX(M1003:Q1003,0,'Order_Form'!AE2)&gt;0,INDEX(M1003:Q1003,0,'Order_Form'!AE2),L1003)</f>
        <v>9.25</v>
      </c>
      <c r="S1003" s="1">
        <f>R1003*H1003</f>
        <v>0</v>
      </c>
    </row>
    <row r="1004" spans="1:1025">
      <c r="A1004" s="1" t="s">
        <v>181</v>
      </c>
      <c r="B1004" s="1" t="s">
        <v>686</v>
      </c>
      <c r="C1004" s="1" t="s">
        <v>220</v>
      </c>
      <c r="D1004" s="1">
        <v>234.0</v>
      </c>
      <c r="E1004" s="1" t="s">
        <v>1692</v>
      </c>
      <c r="F1004" s="1">
        <v>6024</v>
      </c>
      <c r="G1004" s="1">
        <v>6023</v>
      </c>
      <c r="H1004" s="1">
        <f>SUM((SUM('Order_Form'!O179)*1))</f>
        <v>0</v>
      </c>
      <c r="I1004" s="1" t="s">
        <v>688</v>
      </c>
      <c r="J1004" s="1" t="s">
        <v>62</v>
      </c>
      <c r="L1004" s="1">
        <v>9.0</v>
      </c>
      <c r="M1004" s="1">
        <v>9.25</v>
      </c>
      <c r="N1004" s="1">
        <v>9.0</v>
      </c>
      <c r="O1004" s="1">
        <v>8.75</v>
      </c>
      <c r="P1004" s="1">
        <v>8.5</v>
      </c>
      <c r="Q1004" s="1">
        <v>8.25</v>
      </c>
      <c r="R1004" s="1">
        <f>IF(INDEX(M1004:Q1004,0,'Order_Form'!AE2)&gt;0,INDEX(M1004:Q1004,0,'Order_Form'!AE2),L1004)</f>
        <v>9.25</v>
      </c>
      <c r="S1004" s="1">
        <f>R1004*H1004</f>
        <v>0</v>
      </c>
    </row>
    <row r="1005" spans="1:1025">
      <c r="A1005" s="1" t="s">
        <v>181</v>
      </c>
      <c r="B1005" s="1" t="s">
        <v>686</v>
      </c>
      <c r="C1005" s="1" t="s">
        <v>220</v>
      </c>
      <c r="D1005" s="1">
        <v>6.0</v>
      </c>
      <c r="E1005" s="1" t="s">
        <v>1693</v>
      </c>
      <c r="F1005" s="1">
        <v>6025</v>
      </c>
      <c r="G1005" s="1">
        <v>6023</v>
      </c>
      <c r="H1005" s="1">
        <f>SUM((SUM('Order_Form'!P179)*1))</f>
        <v>0</v>
      </c>
      <c r="I1005" s="1" t="s">
        <v>688</v>
      </c>
      <c r="J1005" s="1" t="s">
        <v>63</v>
      </c>
      <c r="L1005" s="1">
        <v>9.0</v>
      </c>
      <c r="M1005" s="1">
        <v>9.25</v>
      </c>
      <c r="N1005" s="1">
        <v>9.0</v>
      </c>
      <c r="O1005" s="1">
        <v>8.75</v>
      </c>
      <c r="P1005" s="1">
        <v>8.5</v>
      </c>
      <c r="Q1005" s="1">
        <v>8.25</v>
      </c>
      <c r="R1005" s="1">
        <f>IF(INDEX(M1005:Q1005,0,'Order_Form'!AE2)&gt;0,INDEX(M1005:Q1005,0,'Order_Form'!AE2),L1005)</f>
        <v>9.25</v>
      </c>
      <c r="S1005" s="1">
        <f>R1005*H1005</f>
        <v>0</v>
      </c>
    </row>
    <row r="1006" spans="1:1025">
      <c r="A1006" s="1" t="s">
        <v>181</v>
      </c>
      <c r="B1006" s="1" t="s">
        <v>686</v>
      </c>
      <c r="C1006" s="1" t="s">
        <v>220</v>
      </c>
      <c r="D1006" s="1">
        <v>375.0</v>
      </c>
      <c r="E1006" s="1" t="s">
        <v>1694</v>
      </c>
      <c r="F1006" s="1">
        <v>6026</v>
      </c>
      <c r="G1006" s="1">
        <v>6023</v>
      </c>
      <c r="H1006" s="1">
        <f>SUM((SUM('Order_Form'!Q179)*1))</f>
        <v>0</v>
      </c>
      <c r="I1006" s="1" t="s">
        <v>688</v>
      </c>
      <c r="J1006" s="1" t="s">
        <v>64</v>
      </c>
      <c r="L1006" s="1">
        <v>9.0</v>
      </c>
      <c r="M1006" s="1">
        <v>9.25</v>
      </c>
      <c r="N1006" s="1">
        <v>9.0</v>
      </c>
      <c r="O1006" s="1">
        <v>8.75</v>
      </c>
      <c r="P1006" s="1">
        <v>8.5</v>
      </c>
      <c r="Q1006" s="1">
        <v>8.25</v>
      </c>
      <c r="R1006" s="1">
        <f>IF(INDEX(M1006:Q1006,0,'Order_Form'!AE2)&gt;0,INDEX(M1006:Q1006,0,'Order_Form'!AE2),L1006)</f>
        <v>9.25</v>
      </c>
      <c r="S1006" s="1">
        <f>R1006*H1006</f>
        <v>0</v>
      </c>
    </row>
    <row r="1007" spans="1:1025">
      <c r="A1007" s="1" t="s">
        <v>181</v>
      </c>
      <c r="B1007" s="1" t="s">
        <v>686</v>
      </c>
      <c r="C1007" s="1" t="s">
        <v>220</v>
      </c>
      <c r="D1007" s="1">
        <v>0.0</v>
      </c>
      <c r="E1007" s="1" t="s">
        <v>1695</v>
      </c>
      <c r="F1007" s="1">
        <v>16457</v>
      </c>
      <c r="G1007" s="1">
        <v>6023</v>
      </c>
      <c r="H1007" s="1">
        <f>SUM((SUM('Order_Form'!N179)*1))</f>
        <v>0</v>
      </c>
      <c r="I1007" s="1" t="s">
        <v>688</v>
      </c>
      <c r="J1007" s="1" t="s">
        <v>61</v>
      </c>
      <c r="L1007" s="1">
        <v>9.0</v>
      </c>
      <c r="M1007" s="1">
        <v>9.25</v>
      </c>
      <c r="N1007" s="1">
        <v>9.0</v>
      </c>
      <c r="O1007" s="1">
        <v>8.75</v>
      </c>
      <c r="P1007" s="1">
        <v>8.5</v>
      </c>
      <c r="Q1007" s="1">
        <v>8.25</v>
      </c>
      <c r="R1007" s="1">
        <f>IF(INDEX(M1007:Q1007,0,'Order_Form'!AE2)&gt;0,INDEX(M1007:Q1007,0,'Order_Form'!AE2),L1007)</f>
        <v>9.25</v>
      </c>
      <c r="S1007" s="1">
        <f>R1007*H1007</f>
        <v>0</v>
      </c>
    </row>
    <row r="1008" spans="1:1025">
      <c r="A1008" s="1" t="s">
        <v>181</v>
      </c>
      <c r="B1008" s="1" t="s">
        <v>686</v>
      </c>
      <c r="C1008" s="1" t="s">
        <v>220</v>
      </c>
      <c r="D1008" s="1">
        <v>0.0</v>
      </c>
      <c r="E1008" s="1" t="s">
        <v>1696</v>
      </c>
      <c r="F1008" s="1">
        <v>16458</v>
      </c>
      <c r="G1008" s="1">
        <v>6023</v>
      </c>
      <c r="H1008" s="1">
        <f>SUM((SUM('Order_Form'!M179)*1))</f>
        <v>0</v>
      </c>
      <c r="I1008" s="1" t="s">
        <v>688</v>
      </c>
      <c r="J1008" s="1" t="s">
        <v>60</v>
      </c>
      <c r="L1008" s="1">
        <v>9.0</v>
      </c>
      <c r="M1008" s="1">
        <v>9.25</v>
      </c>
      <c r="N1008" s="1">
        <v>9.0</v>
      </c>
      <c r="O1008" s="1">
        <v>8.75</v>
      </c>
      <c r="P1008" s="1">
        <v>8.5</v>
      </c>
      <c r="Q1008" s="1">
        <v>8.25</v>
      </c>
      <c r="R1008" s="1">
        <f>IF(INDEX(M1008:Q1008,0,'Order_Form'!AE2)&gt;0,INDEX(M1008:Q1008,0,'Order_Form'!AE2),L1008)</f>
        <v>9.25</v>
      </c>
      <c r="S1008" s="1">
        <f>R1008*H1008</f>
        <v>0</v>
      </c>
    </row>
    <row r="1009" spans="1:1025">
      <c r="A1009" s="1" t="s">
        <v>181</v>
      </c>
      <c r="B1009" s="1" t="s">
        <v>686</v>
      </c>
      <c r="C1009" s="1" t="s">
        <v>220</v>
      </c>
      <c r="D1009" s="1">
        <v>0.0</v>
      </c>
      <c r="E1009" s="1" t="s">
        <v>1697</v>
      </c>
      <c r="F1009" s="1">
        <v>6023</v>
      </c>
      <c r="H1009" s="1">
        <f>SUM((SUM('Order_Form'!J179)*1))</f>
        <v>0</v>
      </c>
      <c r="I1009" s="1" t="s">
        <v>692</v>
      </c>
      <c r="L1009" s="1">
        <v>9.0</v>
      </c>
      <c r="M1009" s="1">
        <v>9.25</v>
      </c>
      <c r="N1009" s="1">
        <v>9.0</v>
      </c>
      <c r="O1009" s="1">
        <v>8.75</v>
      </c>
      <c r="P1009" s="1">
        <v>8.5</v>
      </c>
      <c r="Q1009" s="1">
        <v>8.25</v>
      </c>
      <c r="R1009" s="1">
        <f>IF(INDEX(M1009:Q1009,0,'Order_Form'!AE2)&gt;0,INDEX(M1009:Q1009,0,'Order_Form'!AE2),L1009)</f>
        <v>9.25</v>
      </c>
      <c r="S1009" s="1">
        <f>R1009*H1009</f>
        <v>0</v>
      </c>
    </row>
    <row r="1010" spans="1:1025">
      <c r="A1010" s="1" t="s">
        <v>181</v>
      </c>
      <c r="B1010" s="1" t="s">
        <v>998</v>
      </c>
      <c r="C1010" s="1" t="s">
        <v>221</v>
      </c>
      <c r="D1010" s="1">
        <v>717.0</v>
      </c>
      <c r="E1010" s="1" t="s">
        <v>1698</v>
      </c>
      <c r="F1010" s="1">
        <v>14630</v>
      </c>
      <c r="G1010" s="1">
        <v>14628</v>
      </c>
      <c r="H1010" s="1">
        <f>SUM((SUM('Order_Form'!O181)*1))</f>
        <v>0</v>
      </c>
      <c r="I1010" s="1" t="s">
        <v>688</v>
      </c>
      <c r="J1010" s="1" t="s">
        <v>62</v>
      </c>
      <c r="L1010" s="1">
        <v>9.0</v>
      </c>
      <c r="M1010" s="1">
        <v>9.25</v>
      </c>
      <c r="N1010" s="1">
        <v>9.0</v>
      </c>
      <c r="O1010" s="1">
        <v>8.75</v>
      </c>
      <c r="P1010" s="1">
        <v>8.5</v>
      </c>
      <c r="Q1010" s="1">
        <v>8.25</v>
      </c>
      <c r="R1010" s="1">
        <f>IF(INDEX(M1010:Q1010,0,'Order_Form'!AE2)&gt;0,INDEX(M1010:Q1010,0,'Order_Form'!AE2),L1010)</f>
        <v>9.25</v>
      </c>
      <c r="S1010" s="1">
        <f>R1010*H1010</f>
        <v>0</v>
      </c>
    </row>
    <row r="1011" spans="1:1025">
      <c r="A1011" s="1" t="s">
        <v>181</v>
      </c>
      <c r="B1011" s="1" t="s">
        <v>998</v>
      </c>
      <c r="C1011" s="1" t="s">
        <v>221</v>
      </c>
      <c r="D1011" s="1">
        <v>521.0</v>
      </c>
      <c r="E1011" s="1" t="s">
        <v>1699</v>
      </c>
      <c r="F1011" s="1">
        <v>14631</v>
      </c>
      <c r="G1011" s="1">
        <v>14628</v>
      </c>
      <c r="H1011" s="1">
        <f>SUM((SUM('Order_Form'!P181)*1))</f>
        <v>0</v>
      </c>
      <c r="I1011" s="1" t="s">
        <v>688</v>
      </c>
      <c r="J1011" s="1" t="s">
        <v>110</v>
      </c>
      <c r="L1011" s="1">
        <v>9.0</v>
      </c>
      <c r="M1011" s="1">
        <v>9.25</v>
      </c>
      <c r="N1011" s="1">
        <v>9.0</v>
      </c>
      <c r="O1011" s="1">
        <v>8.75</v>
      </c>
      <c r="P1011" s="1">
        <v>8.5</v>
      </c>
      <c r="Q1011" s="1">
        <v>8.25</v>
      </c>
      <c r="R1011" s="1">
        <f>IF(INDEX(M1011:Q1011,0,'Order_Form'!AE2)&gt;0,INDEX(M1011:Q1011,0,'Order_Form'!AE2),L1011)</f>
        <v>9.25</v>
      </c>
      <c r="S1011" s="1">
        <f>R1011*H1011</f>
        <v>0</v>
      </c>
    </row>
    <row r="1012" spans="1:1025">
      <c r="A1012" s="1" t="s">
        <v>181</v>
      </c>
      <c r="B1012" s="1" t="s">
        <v>998</v>
      </c>
      <c r="C1012" s="1" t="s">
        <v>221</v>
      </c>
      <c r="D1012" s="1">
        <v>659.0</v>
      </c>
      <c r="E1012" s="1" t="s">
        <v>1700</v>
      </c>
      <c r="F1012" s="1">
        <v>14632</v>
      </c>
      <c r="G1012" s="1">
        <v>14628</v>
      </c>
      <c r="H1012" s="1">
        <f>SUM((SUM('Order_Form'!Q181)*1))</f>
        <v>0</v>
      </c>
      <c r="I1012" s="1" t="s">
        <v>688</v>
      </c>
      <c r="J1012" s="1" t="s">
        <v>111</v>
      </c>
      <c r="L1012" s="1">
        <v>9.0</v>
      </c>
      <c r="M1012" s="1">
        <v>9.25</v>
      </c>
      <c r="N1012" s="1">
        <v>9.0</v>
      </c>
      <c r="O1012" s="1">
        <v>8.75</v>
      </c>
      <c r="P1012" s="1">
        <v>8.5</v>
      </c>
      <c r="Q1012" s="1">
        <v>8.25</v>
      </c>
      <c r="R1012" s="1">
        <f>IF(INDEX(M1012:Q1012,0,'Order_Form'!AE2)&gt;0,INDEX(M1012:Q1012,0,'Order_Form'!AE2),L1012)</f>
        <v>9.25</v>
      </c>
      <c r="S1012" s="1">
        <f>R1012*H1012</f>
        <v>0</v>
      </c>
    </row>
    <row r="1013" spans="1:1025">
      <c r="A1013" s="1" t="s">
        <v>181</v>
      </c>
      <c r="B1013" s="1" t="s">
        <v>998</v>
      </c>
      <c r="C1013" s="1" t="s">
        <v>221</v>
      </c>
      <c r="D1013" s="1">
        <v>159.0</v>
      </c>
      <c r="E1013" s="1" t="s">
        <v>1701</v>
      </c>
      <c r="F1013" s="1">
        <v>14633</v>
      </c>
      <c r="G1013" s="1">
        <v>14628</v>
      </c>
      <c r="H1013" s="1">
        <f>SUM((SUM('Order_Form'!R181)*1))</f>
        <v>0</v>
      </c>
      <c r="I1013" s="1" t="s">
        <v>688</v>
      </c>
      <c r="J1013" s="1" t="s">
        <v>112</v>
      </c>
      <c r="L1013" s="1">
        <v>9.0</v>
      </c>
      <c r="M1013" s="1">
        <v>9.25</v>
      </c>
      <c r="N1013" s="1">
        <v>9.0</v>
      </c>
      <c r="O1013" s="1">
        <v>8.75</v>
      </c>
      <c r="P1013" s="1">
        <v>8.5</v>
      </c>
      <c r="Q1013" s="1">
        <v>8.25</v>
      </c>
      <c r="R1013" s="1">
        <f>IF(INDEX(M1013:Q1013,0,'Order_Form'!AE2)&gt;0,INDEX(M1013:Q1013,0,'Order_Form'!AE2),L1013)</f>
        <v>9.25</v>
      </c>
      <c r="S1013" s="1">
        <f>R1013*H1013</f>
        <v>0</v>
      </c>
    </row>
    <row r="1014" spans="1:1025">
      <c r="A1014" s="1" t="s">
        <v>181</v>
      </c>
      <c r="B1014" s="1" t="s">
        <v>998</v>
      </c>
      <c r="C1014" s="1" t="s">
        <v>221</v>
      </c>
      <c r="D1014" s="1">
        <v>284.0</v>
      </c>
      <c r="E1014" s="1" t="s">
        <v>1702</v>
      </c>
      <c r="F1014" s="1">
        <v>16184</v>
      </c>
      <c r="G1014" s="1">
        <v>14628</v>
      </c>
      <c r="H1014" s="1">
        <f>SUM((SUM('Order_Form'!K181)*1))</f>
        <v>0</v>
      </c>
      <c r="I1014" s="1" t="s">
        <v>688</v>
      </c>
      <c r="J1014" s="1" t="s">
        <v>58</v>
      </c>
      <c r="L1014" s="1">
        <v>9.0</v>
      </c>
      <c r="M1014" s="1">
        <v>9.25</v>
      </c>
      <c r="N1014" s="1">
        <v>9.0</v>
      </c>
      <c r="O1014" s="1">
        <v>8.75</v>
      </c>
      <c r="P1014" s="1">
        <v>8.5</v>
      </c>
      <c r="Q1014" s="1">
        <v>8.25</v>
      </c>
      <c r="R1014" s="1">
        <f>IF(INDEX(M1014:Q1014,0,'Order_Form'!AE2)&gt;0,INDEX(M1014:Q1014,0,'Order_Form'!AE2),L1014)</f>
        <v>9.25</v>
      </c>
      <c r="S1014" s="1">
        <f>R1014*H1014</f>
        <v>0</v>
      </c>
    </row>
    <row r="1015" spans="1:1025">
      <c r="A1015" s="1" t="s">
        <v>181</v>
      </c>
      <c r="B1015" s="1" t="s">
        <v>998</v>
      </c>
      <c r="C1015" s="1" t="s">
        <v>221</v>
      </c>
      <c r="D1015" s="1">
        <v>286.0</v>
      </c>
      <c r="E1015" s="1" t="s">
        <v>1703</v>
      </c>
      <c r="F1015" s="1">
        <v>16185</v>
      </c>
      <c r="G1015" s="1">
        <v>14628</v>
      </c>
      <c r="H1015" s="1">
        <f>SUM((SUM('Order_Form'!L181)*1))</f>
        <v>0</v>
      </c>
      <c r="I1015" s="1" t="s">
        <v>688</v>
      </c>
      <c r="J1015" s="1" t="s">
        <v>59</v>
      </c>
      <c r="L1015" s="1">
        <v>9.0</v>
      </c>
      <c r="M1015" s="1">
        <v>9.25</v>
      </c>
      <c r="N1015" s="1">
        <v>9.0</v>
      </c>
      <c r="O1015" s="1">
        <v>8.75</v>
      </c>
      <c r="P1015" s="1">
        <v>8.5</v>
      </c>
      <c r="Q1015" s="1">
        <v>8.25</v>
      </c>
      <c r="R1015" s="1">
        <f>IF(INDEX(M1015:Q1015,0,'Order_Form'!AE2)&gt;0,INDEX(M1015:Q1015,0,'Order_Form'!AE2),L1015)</f>
        <v>9.25</v>
      </c>
      <c r="S1015" s="1">
        <f>R1015*H1015</f>
        <v>0</v>
      </c>
    </row>
    <row r="1016" spans="1:1025">
      <c r="A1016" s="1" t="s">
        <v>181</v>
      </c>
      <c r="B1016" s="1" t="s">
        <v>998</v>
      </c>
      <c r="C1016" s="1" t="s">
        <v>221</v>
      </c>
      <c r="D1016" s="1">
        <v>0.0</v>
      </c>
      <c r="E1016" s="1" t="s">
        <v>1704</v>
      </c>
      <c r="F1016" s="1">
        <v>16439</v>
      </c>
      <c r="G1016" s="1">
        <v>14628</v>
      </c>
      <c r="H1016" s="1">
        <f>SUM((SUM('Order_Form'!N181)*1))</f>
        <v>0</v>
      </c>
      <c r="I1016" s="1" t="s">
        <v>688</v>
      </c>
      <c r="J1016" s="1" t="s">
        <v>61</v>
      </c>
      <c r="L1016" s="1">
        <v>9.0</v>
      </c>
      <c r="M1016" s="1">
        <v>9.25</v>
      </c>
      <c r="N1016" s="1">
        <v>9.0</v>
      </c>
      <c r="O1016" s="1">
        <v>8.75</v>
      </c>
      <c r="P1016" s="1">
        <v>8.5</v>
      </c>
      <c r="Q1016" s="1">
        <v>8.25</v>
      </c>
      <c r="R1016" s="1">
        <f>IF(INDEX(M1016:Q1016,0,'Order_Form'!AE2)&gt;0,INDEX(M1016:Q1016,0,'Order_Form'!AE2),L1016)</f>
        <v>9.25</v>
      </c>
      <c r="S1016" s="1">
        <f>R1016*H1016</f>
        <v>0</v>
      </c>
    </row>
    <row r="1017" spans="1:1025">
      <c r="A1017" s="1" t="s">
        <v>181</v>
      </c>
      <c r="B1017" s="1" t="s">
        <v>998</v>
      </c>
      <c r="C1017" s="1" t="s">
        <v>221</v>
      </c>
      <c r="D1017" s="1">
        <v>316.0</v>
      </c>
      <c r="E1017" s="1" t="s">
        <v>1705</v>
      </c>
      <c r="F1017" s="1">
        <v>16440</v>
      </c>
      <c r="G1017" s="1">
        <v>14628</v>
      </c>
      <c r="H1017" s="1">
        <f>SUM((SUM('Order_Form'!M181)*1))</f>
        <v>0</v>
      </c>
      <c r="I1017" s="1" t="s">
        <v>688</v>
      </c>
      <c r="J1017" s="1" t="s">
        <v>60</v>
      </c>
      <c r="L1017" s="1">
        <v>9.0</v>
      </c>
      <c r="M1017" s="1">
        <v>9.25</v>
      </c>
      <c r="N1017" s="1">
        <v>9.0</v>
      </c>
      <c r="O1017" s="1">
        <v>8.75</v>
      </c>
      <c r="P1017" s="1">
        <v>8.5</v>
      </c>
      <c r="Q1017" s="1">
        <v>8.25</v>
      </c>
      <c r="R1017" s="1">
        <f>IF(INDEX(M1017:Q1017,0,'Order_Form'!AE2)&gt;0,INDEX(M1017:Q1017,0,'Order_Form'!AE2),L1017)</f>
        <v>9.25</v>
      </c>
      <c r="S1017" s="1">
        <f>R1017*H1017</f>
        <v>0</v>
      </c>
    </row>
    <row r="1018" spans="1:1025">
      <c r="A1018" s="1" t="s">
        <v>181</v>
      </c>
      <c r="B1018" s="1" t="s">
        <v>998</v>
      </c>
      <c r="C1018" s="1" t="s">
        <v>221</v>
      </c>
      <c r="D1018" s="1">
        <v>0.0</v>
      </c>
      <c r="E1018" s="1" t="s">
        <v>1706</v>
      </c>
      <c r="F1018" s="1">
        <v>14628</v>
      </c>
      <c r="H1018" s="1">
        <f>SUM((SUM('Order_Form'!J181)*1))</f>
        <v>0</v>
      </c>
      <c r="I1018" s="1" t="s">
        <v>692</v>
      </c>
      <c r="L1018" s="1">
        <v>9.0</v>
      </c>
      <c r="M1018" s="1">
        <v>9.25</v>
      </c>
      <c r="N1018" s="1">
        <v>9.0</v>
      </c>
      <c r="O1018" s="1">
        <v>8.75</v>
      </c>
      <c r="P1018" s="1">
        <v>8.5</v>
      </c>
      <c r="Q1018" s="1">
        <v>8.25</v>
      </c>
      <c r="R1018" s="1">
        <f>IF(INDEX(M1018:Q1018,0,'Order_Form'!AE2)&gt;0,INDEX(M1018:Q1018,0,'Order_Form'!AE2),L1018)</f>
        <v>9.25</v>
      </c>
      <c r="S1018" s="1">
        <f>R1018*H1018</f>
        <v>0</v>
      </c>
    </row>
    <row r="1019" spans="1:1025">
      <c r="A1019" s="1" t="s">
        <v>181</v>
      </c>
      <c r="B1019" s="1" t="s">
        <v>998</v>
      </c>
      <c r="C1019" s="1" t="s">
        <v>222</v>
      </c>
      <c r="D1019" s="1">
        <v>93.0</v>
      </c>
      <c r="E1019" s="1" t="s">
        <v>1707</v>
      </c>
      <c r="F1019" s="1">
        <v>8176</v>
      </c>
      <c r="G1019" s="1">
        <v>8175</v>
      </c>
      <c r="H1019" s="1">
        <f>SUM((SUM('Order_Form'!O182)*1))</f>
        <v>0</v>
      </c>
      <c r="I1019" s="1" t="s">
        <v>688</v>
      </c>
      <c r="J1019" s="1" t="s">
        <v>62</v>
      </c>
      <c r="M1019" s="1">
        <v>9.25</v>
      </c>
      <c r="N1019" s="1">
        <v>9.0</v>
      </c>
      <c r="O1019" s="1">
        <v>8.75</v>
      </c>
      <c r="P1019" s="1">
        <v>8.5</v>
      </c>
      <c r="Q1019" s="1">
        <v>8.25</v>
      </c>
      <c r="R1019" s="1">
        <f>IF(INDEX(M1019:Q1019,0,'Order_Form'!AE2)&gt;0,INDEX(M1019:Q1019,0,'Order_Form'!AE2),L1019)</f>
        <v>9.25</v>
      </c>
      <c r="S1019" s="1">
        <f>R1019*H1019</f>
        <v>0</v>
      </c>
    </row>
    <row r="1020" spans="1:1025">
      <c r="A1020" s="1" t="s">
        <v>181</v>
      </c>
      <c r="B1020" s="1" t="s">
        <v>998</v>
      </c>
      <c r="C1020" s="1" t="s">
        <v>222</v>
      </c>
      <c r="D1020" s="1">
        <v>136.0</v>
      </c>
      <c r="E1020" s="1" t="s">
        <v>1708</v>
      </c>
      <c r="F1020" s="1">
        <v>8177</v>
      </c>
      <c r="G1020" s="1">
        <v>8175</v>
      </c>
      <c r="H1020" s="1">
        <f>SUM((SUM('Order_Form'!P182)*1))</f>
        <v>0</v>
      </c>
      <c r="I1020" s="1" t="s">
        <v>688</v>
      </c>
      <c r="J1020" s="1" t="s">
        <v>110</v>
      </c>
      <c r="M1020" s="1">
        <v>9.25</v>
      </c>
      <c r="N1020" s="1">
        <v>9.0</v>
      </c>
      <c r="O1020" s="1">
        <v>8.75</v>
      </c>
      <c r="P1020" s="1">
        <v>8.5</v>
      </c>
      <c r="Q1020" s="1">
        <v>8.25</v>
      </c>
      <c r="R1020" s="1">
        <f>IF(INDEX(M1020:Q1020,0,'Order_Form'!AE2)&gt;0,INDEX(M1020:Q1020,0,'Order_Form'!AE2),L1020)</f>
        <v>9.25</v>
      </c>
      <c r="S1020" s="1">
        <f>R1020*H1020</f>
        <v>0</v>
      </c>
    </row>
    <row r="1021" spans="1:1025">
      <c r="A1021" s="1" t="s">
        <v>181</v>
      </c>
      <c r="B1021" s="1" t="s">
        <v>998</v>
      </c>
      <c r="C1021" s="1" t="s">
        <v>222</v>
      </c>
      <c r="D1021" s="1">
        <v>402.0</v>
      </c>
      <c r="E1021" s="1" t="s">
        <v>1709</v>
      </c>
      <c r="F1021" s="1">
        <v>8178</v>
      </c>
      <c r="G1021" s="1">
        <v>8175</v>
      </c>
      <c r="H1021" s="1">
        <f>SUM((SUM('Order_Form'!Q182)*1))</f>
        <v>0</v>
      </c>
      <c r="I1021" s="1" t="s">
        <v>688</v>
      </c>
      <c r="J1021" s="1" t="s">
        <v>111</v>
      </c>
      <c r="M1021" s="1">
        <v>9.25</v>
      </c>
      <c r="N1021" s="1">
        <v>9.0</v>
      </c>
      <c r="O1021" s="1">
        <v>8.75</v>
      </c>
      <c r="P1021" s="1">
        <v>8.5</v>
      </c>
      <c r="Q1021" s="1">
        <v>8.25</v>
      </c>
      <c r="R1021" s="1">
        <f>IF(INDEX(M1021:Q1021,0,'Order_Form'!AE2)&gt;0,INDEX(M1021:Q1021,0,'Order_Form'!AE2),L1021)</f>
        <v>9.25</v>
      </c>
      <c r="S1021" s="1">
        <f>R1021*H1021</f>
        <v>0</v>
      </c>
    </row>
    <row r="1022" spans="1:1025">
      <c r="A1022" s="1" t="s">
        <v>181</v>
      </c>
      <c r="B1022" s="1" t="s">
        <v>998</v>
      </c>
      <c r="C1022" s="1" t="s">
        <v>222</v>
      </c>
      <c r="D1022" s="1">
        <v>515.0</v>
      </c>
      <c r="E1022" s="1" t="s">
        <v>1710</v>
      </c>
      <c r="F1022" s="1">
        <v>8179</v>
      </c>
      <c r="G1022" s="1">
        <v>8175</v>
      </c>
      <c r="H1022" s="1">
        <f>SUM((SUM('Order_Form'!R182)*1))</f>
        <v>0</v>
      </c>
      <c r="I1022" s="1" t="s">
        <v>688</v>
      </c>
      <c r="J1022" s="1" t="s">
        <v>112</v>
      </c>
      <c r="M1022" s="1">
        <v>9.25</v>
      </c>
      <c r="N1022" s="1">
        <v>9.0</v>
      </c>
      <c r="O1022" s="1">
        <v>8.75</v>
      </c>
      <c r="P1022" s="1">
        <v>8.5</v>
      </c>
      <c r="Q1022" s="1">
        <v>8.25</v>
      </c>
      <c r="R1022" s="1">
        <f>IF(INDEX(M1022:Q1022,0,'Order_Form'!AE2)&gt;0,INDEX(M1022:Q1022,0,'Order_Form'!AE2),L1022)</f>
        <v>9.25</v>
      </c>
      <c r="S1022" s="1">
        <f>R1022*H1022</f>
        <v>0</v>
      </c>
    </row>
    <row r="1023" spans="1:1025">
      <c r="A1023" s="1" t="s">
        <v>181</v>
      </c>
      <c r="B1023" s="1" t="s">
        <v>998</v>
      </c>
      <c r="C1023" s="1" t="s">
        <v>222</v>
      </c>
      <c r="D1023" s="1">
        <v>154.0</v>
      </c>
      <c r="E1023" s="1" t="s">
        <v>1711</v>
      </c>
      <c r="F1023" s="1">
        <v>16100</v>
      </c>
      <c r="G1023" s="1">
        <v>8175</v>
      </c>
      <c r="H1023" s="1">
        <f>SUM((SUM('Order_Form'!L182)*1))</f>
        <v>0</v>
      </c>
      <c r="I1023" s="1" t="s">
        <v>688</v>
      </c>
      <c r="J1023" s="1" t="s">
        <v>59</v>
      </c>
      <c r="M1023" s="1">
        <v>9.25</v>
      </c>
      <c r="N1023" s="1">
        <v>9.0</v>
      </c>
      <c r="O1023" s="1">
        <v>8.75</v>
      </c>
      <c r="P1023" s="1">
        <v>8.5</v>
      </c>
      <c r="Q1023" s="1">
        <v>8.25</v>
      </c>
      <c r="R1023" s="1">
        <f>IF(INDEX(M1023:Q1023,0,'Order_Form'!AE2)&gt;0,INDEX(M1023:Q1023,0,'Order_Form'!AE2),L1023)</f>
        <v>9.25</v>
      </c>
      <c r="S1023" s="1">
        <f>R1023*H1023</f>
        <v>0</v>
      </c>
    </row>
    <row r="1024" spans="1:1025">
      <c r="A1024" s="1" t="s">
        <v>181</v>
      </c>
      <c r="B1024" s="1" t="s">
        <v>998</v>
      </c>
      <c r="C1024" s="1" t="s">
        <v>222</v>
      </c>
      <c r="D1024" s="1">
        <v>0.0</v>
      </c>
      <c r="E1024" s="1" t="s">
        <v>1712</v>
      </c>
      <c r="F1024" s="1">
        <v>16531</v>
      </c>
      <c r="G1024" s="1">
        <v>8175</v>
      </c>
      <c r="H1024" s="1">
        <f>SUM((SUM('Order_Form'!N182)*1))</f>
        <v>0</v>
      </c>
      <c r="I1024" s="1" t="s">
        <v>688</v>
      </c>
      <c r="J1024" s="1" t="s">
        <v>61</v>
      </c>
      <c r="M1024" s="1">
        <v>9.25</v>
      </c>
      <c r="N1024" s="1">
        <v>9.0</v>
      </c>
      <c r="O1024" s="1">
        <v>8.75</v>
      </c>
      <c r="P1024" s="1">
        <v>8.5</v>
      </c>
      <c r="Q1024" s="1">
        <v>8.25</v>
      </c>
      <c r="R1024" s="1">
        <f>IF(INDEX(M1024:Q1024,0,'Order_Form'!AE2)&gt;0,INDEX(M1024:Q1024,0,'Order_Form'!AE2),L1024)</f>
        <v>9.25</v>
      </c>
      <c r="S1024" s="1">
        <f>R1024*H1024</f>
        <v>0</v>
      </c>
    </row>
    <row r="1025" spans="1:1025">
      <c r="A1025" s="1" t="s">
        <v>181</v>
      </c>
      <c r="B1025" s="1" t="s">
        <v>998</v>
      </c>
      <c r="C1025" s="1" t="s">
        <v>222</v>
      </c>
      <c r="D1025" s="1">
        <v>0.0</v>
      </c>
      <c r="E1025" s="1" t="s">
        <v>1713</v>
      </c>
      <c r="F1025" s="1">
        <v>16532</v>
      </c>
      <c r="G1025" s="1">
        <v>8175</v>
      </c>
      <c r="H1025" s="1">
        <f>SUM((SUM('Order_Form'!M182)*1))</f>
        <v>0</v>
      </c>
      <c r="I1025" s="1" t="s">
        <v>688</v>
      </c>
      <c r="J1025" s="1" t="s">
        <v>60</v>
      </c>
      <c r="M1025" s="1">
        <v>9.25</v>
      </c>
      <c r="N1025" s="1">
        <v>9.0</v>
      </c>
      <c r="O1025" s="1">
        <v>8.75</v>
      </c>
      <c r="P1025" s="1">
        <v>8.5</v>
      </c>
      <c r="Q1025" s="1">
        <v>8.25</v>
      </c>
      <c r="R1025" s="1">
        <f>IF(INDEX(M1025:Q1025,0,'Order_Form'!AE2)&gt;0,INDEX(M1025:Q1025,0,'Order_Form'!AE2),L1025)</f>
        <v>9.25</v>
      </c>
      <c r="S1025" s="1">
        <f>R1025*H1025</f>
        <v>0</v>
      </c>
    </row>
    <row r="1026" spans="1:1025">
      <c r="A1026" s="1" t="s">
        <v>181</v>
      </c>
      <c r="B1026" s="1" t="s">
        <v>998</v>
      </c>
      <c r="C1026" s="1" t="s">
        <v>222</v>
      </c>
      <c r="D1026" s="1">
        <v>0.0</v>
      </c>
      <c r="E1026" s="1" t="s">
        <v>1714</v>
      </c>
      <c r="F1026" s="1">
        <v>8175</v>
      </c>
      <c r="H1026" s="1">
        <f>SUM((SUM('Order_Form'!J182)*1))</f>
        <v>0</v>
      </c>
      <c r="I1026" s="1" t="s">
        <v>692</v>
      </c>
      <c r="M1026" s="1">
        <v>9.25</v>
      </c>
      <c r="N1026" s="1">
        <v>9.0</v>
      </c>
      <c r="O1026" s="1">
        <v>8.75</v>
      </c>
      <c r="P1026" s="1">
        <v>8.5</v>
      </c>
      <c r="Q1026" s="1">
        <v>8.25</v>
      </c>
      <c r="R1026" s="1">
        <f>IF(INDEX(M1026:Q1026,0,'Order_Form'!AE2)&gt;0,INDEX(M1026:Q1026,0,'Order_Form'!AE2),L1026)</f>
        <v>9.25</v>
      </c>
      <c r="S1026" s="1">
        <f>R1026*H1026</f>
        <v>0</v>
      </c>
    </row>
    <row r="1027" spans="1:1025">
      <c r="A1027" s="1" t="s">
        <v>181</v>
      </c>
      <c r="B1027" s="1" t="s">
        <v>998</v>
      </c>
      <c r="C1027" s="1" t="s">
        <v>223</v>
      </c>
      <c r="D1027" s="1">
        <v>1823.0</v>
      </c>
      <c r="E1027" s="1" t="s">
        <v>1715</v>
      </c>
      <c r="F1027" s="1">
        <v>6032</v>
      </c>
      <c r="G1027" s="1">
        <v>6030</v>
      </c>
      <c r="H1027" s="1">
        <f>SUM((SUM('Order_Form'!O183)*1))</f>
        <v>0</v>
      </c>
      <c r="I1027" s="1" t="s">
        <v>688</v>
      </c>
      <c r="J1027" s="1" t="s">
        <v>62</v>
      </c>
      <c r="L1027" s="1">
        <v>9.0</v>
      </c>
      <c r="M1027" s="1">
        <v>9.25</v>
      </c>
      <c r="N1027" s="1">
        <v>9.0</v>
      </c>
      <c r="O1027" s="1">
        <v>8.75</v>
      </c>
      <c r="P1027" s="1">
        <v>8.5</v>
      </c>
      <c r="Q1027" s="1">
        <v>8.25</v>
      </c>
      <c r="R1027" s="1">
        <f>IF(INDEX(M1027:Q1027,0,'Order_Form'!AE2)&gt;0,INDEX(M1027:Q1027,0,'Order_Form'!AE2),L1027)</f>
        <v>9.25</v>
      </c>
      <c r="S1027" s="1">
        <f>R1027*H1027</f>
        <v>0</v>
      </c>
    </row>
    <row r="1028" spans="1:1025">
      <c r="A1028" s="1" t="s">
        <v>181</v>
      </c>
      <c r="B1028" s="1" t="s">
        <v>998</v>
      </c>
      <c r="C1028" s="1" t="s">
        <v>223</v>
      </c>
      <c r="D1028" s="1">
        <v>1405.0</v>
      </c>
      <c r="E1028" s="1" t="s">
        <v>1716</v>
      </c>
      <c r="F1028" s="1">
        <v>6033</v>
      </c>
      <c r="G1028" s="1">
        <v>6030</v>
      </c>
      <c r="H1028" s="1">
        <f>SUM((SUM('Order_Form'!P183)*1))</f>
        <v>0</v>
      </c>
      <c r="I1028" s="1" t="s">
        <v>688</v>
      </c>
      <c r="J1028" s="1" t="s">
        <v>110</v>
      </c>
      <c r="L1028" s="1">
        <v>9.0</v>
      </c>
      <c r="M1028" s="1">
        <v>9.25</v>
      </c>
      <c r="N1028" s="1">
        <v>9.0</v>
      </c>
      <c r="O1028" s="1">
        <v>8.75</v>
      </c>
      <c r="P1028" s="1">
        <v>8.5</v>
      </c>
      <c r="Q1028" s="1">
        <v>8.25</v>
      </c>
      <c r="R1028" s="1">
        <f>IF(INDEX(M1028:Q1028,0,'Order_Form'!AE2)&gt;0,INDEX(M1028:Q1028,0,'Order_Form'!AE2),L1028)</f>
        <v>9.25</v>
      </c>
      <c r="S1028" s="1">
        <f>R1028*H1028</f>
        <v>0</v>
      </c>
    </row>
    <row r="1029" spans="1:1025">
      <c r="A1029" s="1" t="s">
        <v>181</v>
      </c>
      <c r="B1029" s="1" t="s">
        <v>998</v>
      </c>
      <c r="C1029" s="1" t="s">
        <v>223</v>
      </c>
      <c r="D1029" s="1">
        <v>248.0</v>
      </c>
      <c r="E1029" s="1" t="s">
        <v>1717</v>
      </c>
      <c r="F1029" s="1">
        <v>6034</v>
      </c>
      <c r="G1029" s="1">
        <v>6030</v>
      </c>
      <c r="H1029" s="1">
        <f>SUM((SUM('Order_Form'!Q183)*1))</f>
        <v>0</v>
      </c>
      <c r="I1029" s="1" t="s">
        <v>688</v>
      </c>
      <c r="J1029" s="1" t="s">
        <v>111</v>
      </c>
      <c r="L1029" s="1">
        <v>9.0</v>
      </c>
      <c r="M1029" s="1">
        <v>9.25</v>
      </c>
      <c r="N1029" s="1">
        <v>9.0</v>
      </c>
      <c r="O1029" s="1">
        <v>8.75</v>
      </c>
      <c r="P1029" s="1">
        <v>8.5</v>
      </c>
      <c r="Q1029" s="1">
        <v>8.25</v>
      </c>
      <c r="R1029" s="1">
        <f>IF(INDEX(M1029:Q1029,0,'Order_Form'!AE2)&gt;0,INDEX(M1029:Q1029,0,'Order_Form'!AE2),L1029)</f>
        <v>9.25</v>
      </c>
      <c r="S1029" s="1">
        <f>R1029*H1029</f>
        <v>0</v>
      </c>
    </row>
    <row r="1030" spans="1:1025">
      <c r="A1030" s="1" t="s">
        <v>181</v>
      </c>
      <c r="B1030" s="1" t="s">
        <v>998</v>
      </c>
      <c r="C1030" s="1" t="s">
        <v>223</v>
      </c>
      <c r="D1030" s="1">
        <v>1828.0</v>
      </c>
      <c r="E1030" s="1" t="s">
        <v>1718</v>
      </c>
      <c r="F1030" s="1">
        <v>6035</v>
      </c>
      <c r="G1030" s="1">
        <v>6030</v>
      </c>
      <c r="H1030" s="1">
        <f>SUM((SUM('Order_Form'!R183)*1))</f>
        <v>0</v>
      </c>
      <c r="I1030" s="1" t="s">
        <v>688</v>
      </c>
      <c r="J1030" s="1" t="s">
        <v>112</v>
      </c>
      <c r="L1030" s="1">
        <v>9.0</v>
      </c>
      <c r="M1030" s="1">
        <v>9.25</v>
      </c>
      <c r="N1030" s="1">
        <v>9.0</v>
      </c>
      <c r="O1030" s="1">
        <v>8.75</v>
      </c>
      <c r="P1030" s="1">
        <v>8.5</v>
      </c>
      <c r="Q1030" s="1">
        <v>8.25</v>
      </c>
      <c r="R1030" s="1">
        <f>IF(INDEX(M1030:Q1030,0,'Order_Form'!AE2)&gt;0,INDEX(M1030:Q1030,0,'Order_Form'!AE2),L1030)</f>
        <v>9.25</v>
      </c>
      <c r="S1030" s="1">
        <f>R1030*H1030</f>
        <v>0</v>
      </c>
    </row>
    <row r="1031" spans="1:1025">
      <c r="A1031" s="1" t="s">
        <v>181</v>
      </c>
      <c r="B1031" s="1" t="s">
        <v>998</v>
      </c>
      <c r="C1031" s="1" t="s">
        <v>223</v>
      </c>
      <c r="D1031" s="1">
        <v>212.0</v>
      </c>
      <c r="E1031" s="1" t="s">
        <v>1719</v>
      </c>
      <c r="F1031" s="1">
        <v>16098</v>
      </c>
      <c r="G1031" s="1">
        <v>6030</v>
      </c>
      <c r="H1031" s="1">
        <f>SUM((SUM('Order_Form'!K183)*1))</f>
        <v>0</v>
      </c>
      <c r="I1031" s="1" t="s">
        <v>688</v>
      </c>
      <c r="J1031" s="1" t="s">
        <v>58</v>
      </c>
      <c r="L1031" s="1">
        <v>9.0</v>
      </c>
      <c r="M1031" s="1">
        <v>9.25</v>
      </c>
      <c r="N1031" s="1">
        <v>9.0</v>
      </c>
      <c r="O1031" s="1">
        <v>8.75</v>
      </c>
      <c r="P1031" s="1">
        <v>8.5</v>
      </c>
      <c r="Q1031" s="1">
        <v>8.25</v>
      </c>
      <c r="R1031" s="1">
        <f>IF(INDEX(M1031:Q1031,0,'Order_Form'!AE2)&gt;0,INDEX(M1031:Q1031,0,'Order_Form'!AE2),L1031)</f>
        <v>9.25</v>
      </c>
      <c r="S1031" s="1">
        <f>R1031*H1031</f>
        <v>0</v>
      </c>
    </row>
    <row r="1032" spans="1:1025">
      <c r="A1032" s="1" t="s">
        <v>181</v>
      </c>
      <c r="B1032" s="1" t="s">
        <v>998</v>
      </c>
      <c r="C1032" s="1" t="s">
        <v>223</v>
      </c>
      <c r="D1032" s="1">
        <v>7.0</v>
      </c>
      <c r="E1032" s="1" t="s">
        <v>1720</v>
      </c>
      <c r="F1032" s="1">
        <v>16099</v>
      </c>
      <c r="G1032" s="1">
        <v>6030</v>
      </c>
      <c r="H1032" s="1">
        <f>SUM((SUM('Order_Form'!L183)*1))</f>
        <v>0</v>
      </c>
      <c r="I1032" s="1" t="s">
        <v>688</v>
      </c>
      <c r="J1032" s="1" t="s">
        <v>59</v>
      </c>
      <c r="L1032" s="1">
        <v>9.0</v>
      </c>
      <c r="M1032" s="1">
        <v>9.25</v>
      </c>
      <c r="N1032" s="1">
        <v>9.0</v>
      </c>
      <c r="O1032" s="1">
        <v>8.75</v>
      </c>
      <c r="P1032" s="1">
        <v>8.5</v>
      </c>
      <c r="Q1032" s="1">
        <v>8.25</v>
      </c>
      <c r="R1032" s="1">
        <f>IF(INDEX(M1032:Q1032,0,'Order_Form'!AE2)&gt;0,INDEX(M1032:Q1032,0,'Order_Form'!AE2),L1032)</f>
        <v>9.25</v>
      </c>
      <c r="S1032" s="1">
        <f>R1032*H1032</f>
        <v>0</v>
      </c>
    </row>
    <row r="1033" spans="1:1025">
      <c r="A1033" s="1" t="s">
        <v>181</v>
      </c>
      <c r="B1033" s="1" t="s">
        <v>998</v>
      </c>
      <c r="C1033" s="1" t="s">
        <v>223</v>
      </c>
      <c r="D1033" s="1">
        <v>0.0</v>
      </c>
      <c r="E1033" s="1" t="s">
        <v>1721</v>
      </c>
      <c r="F1033" s="1">
        <v>16533</v>
      </c>
      <c r="G1033" s="1">
        <v>6030</v>
      </c>
      <c r="H1033" s="1">
        <f>SUM((SUM('Order_Form'!N183)*1))</f>
        <v>0</v>
      </c>
      <c r="I1033" s="1" t="s">
        <v>688</v>
      </c>
      <c r="J1033" s="1" t="s">
        <v>61</v>
      </c>
      <c r="L1033" s="1">
        <v>9.0</v>
      </c>
      <c r="M1033" s="1">
        <v>9.25</v>
      </c>
      <c r="N1033" s="1">
        <v>9.0</v>
      </c>
      <c r="O1033" s="1">
        <v>8.75</v>
      </c>
      <c r="P1033" s="1">
        <v>8.5</v>
      </c>
      <c r="Q1033" s="1">
        <v>8.25</v>
      </c>
      <c r="R1033" s="1">
        <f>IF(INDEX(M1033:Q1033,0,'Order_Form'!AE2)&gt;0,INDEX(M1033:Q1033,0,'Order_Form'!AE2),L1033)</f>
        <v>9.25</v>
      </c>
      <c r="S1033" s="1">
        <f>R1033*H1033</f>
        <v>0</v>
      </c>
    </row>
    <row r="1034" spans="1:1025">
      <c r="A1034" s="1" t="s">
        <v>181</v>
      </c>
      <c r="B1034" s="1" t="s">
        <v>998</v>
      </c>
      <c r="C1034" s="1" t="s">
        <v>223</v>
      </c>
      <c r="D1034" s="1">
        <v>6.0</v>
      </c>
      <c r="E1034" s="1" t="s">
        <v>1722</v>
      </c>
      <c r="F1034" s="1">
        <v>16534</v>
      </c>
      <c r="G1034" s="1">
        <v>6030</v>
      </c>
      <c r="H1034" s="1">
        <f>SUM((SUM('Order_Form'!M183)*1))</f>
        <v>0</v>
      </c>
      <c r="I1034" s="1" t="s">
        <v>688</v>
      </c>
      <c r="J1034" s="1" t="s">
        <v>60</v>
      </c>
      <c r="L1034" s="1">
        <v>9.0</v>
      </c>
      <c r="M1034" s="1">
        <v>9.25</v>
      </c>
      <c r="N1034" s="1">
        <v>9.0</v>
      </c>
      <c r="O1034" s="1">
        <v>8.75</v>
      </c>
      <c r="P1034" s="1">
        <v>8.5</v>
      </c>
      <c r="Q1034" s="1">
        <v>8.25</v>
      </c>
      <c r="R1034" s="1">
        <f>IF(INDEX(M1034:Q1034,0,'Order_Form'!AE2)&gt;0,INDEX(M1034:Q1034,0,'Order_Form'!AE2),L1034)</f>
        <v>9.25</v>
      </c>
      <c r="S1034" s="1">
        <f>R1034*H1034</f>
        <v>0</v>
      </c>
    </row>
    <row r="1035" spans="1:1025">
      <c r="A1035" s="1" t="s">
        <v>181</v>
      </c>
      <c r="B1035" s="1" t="s">
        <v>998</v>
      </c>
      <c r="C1035" s="1" t="s">
        <v>223</v>
      </c>
      <c r="D1035" s="1">
        <v>0.0</v>
      </c>
      <c r="E1035" s="1" t="s">
        <v>1723</v>
      </c>
      <c r="F1035" s="1">
        <v>6030</v>
      </c>
      <c r="H1035" s="1">
        <f>SUM((SUM('Order_Form'!J183)*1))</f>
        <v>0</v>
      </c>
      <c r="I1035" s="1" t="s">
        <v>692</v>
      </c>
      <c r="L1035" s="1">
        <v>9.0</v>
      </c>
      <c r="M1035" s="1">
        <v>9.25</v>
      </c>
      <c r="N1035" s="1">
        <v>9.0</v>
      </c>
      <c r="O1035" s="1">
        <v>8.75</v>
      </c>
      <c r="P1035" s="1">
        <v>8.5</v>
      </c>
      <c r="Q1035" s="1">
        <v>8.25</v>
      </c>
      <c r="R1035" s="1">
        <f>IF(INDEX(M1035:Q1035,0,'Order_Form'!AE2)&gt;0,INDEX(M1035:Q1035,0,'Order_Form'!AE2),L1035)</f>
        <v>9.25</v>
      </c>
      <c r="S1035" s="1">
        <f>R1035*H1035</f>
        <v>0</v>
      </c>
    </row>
    <row r="1036" spans="1:1025">
      <c r="A1036" s="1" t="s">
        <v>181</v>
      </c>
      <c r="B1036" s="1" t="s">
        <v>998</v>
      </c>
      <c r="C1036" s="1" t="s">
        <v>224</v>
      </c>
      <c r="D1036" s="1">
        <v>279.0</v>
      </c>
      <c r="E1036" s="1" t="s">
        <v>1724</v>
      </c>
      <c r="F1036" s="1">
        <v>5941</v>
      </c>
      <c r="G1036" s="1">
        <v>5940</v>
      </c>
      <c r="H1036" s="1">
        <f>SUM((SUM('Order_Form'!O184)*1))</f>
        <v>0</v>
      </c>
      <c r="I1036" s="1" t="s">
        <v>688</v>
      </c>
      <c r="J1036" s="1" t="s">
        <v>62</v>
      </c>
      <c r="L1036" s="1">
        <v>9.0</v>
      </c>
      <c r="M1036" s="1">
        <v>9.25</v>
      </c>
      <c r="N1036" s="1">
        <v>9.0</v>
      </c>
      <c r="O1036" s="1">
        <v>8.75</v>
      </c>
      <c r="P1036" s="1">
        <v>8.5</v>
      </c>
      <c r="Q1036" s="1">
        <v>8.25</v>
      </c>
      <c r="R1036" s="1">
        <f>IF(INDEX(M1036:Q1036,0,'Order_Form'!AE2)&gt;0,INDEX(M1036:Q1036,0,'Order_Form'!AE2),L1036)</f>
        <v>9.25</v>
      </c>
      <c r="S1036" s="1">
        <f>R1036*H1036</f>
        <v>0</v>
      </c>
    </row>
    <row r="1037" spans="1:1025">
      <c r="A1037" s="1" t="s">
        <v>181</v>
      </c>
      <c r="B1037" s="1" t="s">
        <v>998</v>
      </c>
      <c r="C1037" s="1" t="s">
        <v>224</v>
      </c>
      <c r="D1037" s="1">
        <v>324.0</v>
      </c>
      <c r="E1037" s="1" t="s">
        <v>1725</v>
      </c>
      <c r="F1037" s="1">
        <v>5942</v>
      </c>
      <c r="G1037" s="1">
        <v>5940</v>
      </c>
      <c r="H1037" s="1">
        <f>SUM((SUM('Order_Form'!P184)*1))</f>
        <v>0</v>
      </c>
      <c r="I1037" s="1" t="s">
        <v>688</v>
      </c>
      <c r="J1037" s="1" t="s">
        <v>110</v>
      </c>
      <c r="L1037" s="1">
        <v>9.0</v>
      </c>
      <c r="M1037" s="1">
        <v>9.25</v>
      </c>
      <c r="N1037" s="1">
        <v>9.0</v>
      </c>
      <c r="O1037" s="1">
        <v>8.75</v>
      </c>
      <c r="P1037" s="1">
        <v>8.5</v>
      </c>
      <c r="Q1037" s="1">
        <v>8.25</v>
      </c>
      <c r="R1037" s="1">
        <f>IF(INDEX(M1037:Q1037,0,'Order_Form'!AE2)&gt;0,INDEX(M1037:Q1037,0,'Order_Form'!AE2),L1037)</f>
        <v>9.25</v>
      </c>
      <c r="S1037" s="1">
        <f>R1037*H1037</f>
        <v>0</v>
      </c>
    </row>
    <row r="1038" spans="1:1025">
      <c r="A1038" s="1" t="s">
        <v>181</v>
      </c>
      <c r="B1038" s="1" t="s">
        <v>998</v>
      </c>
      <c r="C1038" s="1" t="s">
        <v>224</v>
      </c>
      <c r="D1038" s="1">
        <v>792.0</v>
      </c>
      <c r="E1038" s="1" t="s">
        <v>1726</v>
      </c>
      <c r="F1038" s="1">
        <v>5943</v>
      </c>
      <c r="G1038" s="1">
        <v>5940</v>
      </c>
      <c r="H1038" s="1">
        <f>SUM((SUM('Order_Form'!Q184)*1))</f>
        <v>0</v>
      </c>
      <c r="I1038" s="1" t="s">
        <v>688</v>
      </c>
      <c r="J1038" s="1" t="s">
        <v>111</v>
      </c>
      <c r="L1038" s="1">
        <v>9.0</v>
      </c>
      <c r="M1038" s="1">
        <v>9.25</v>
      </c>
      <c r="N1038" s="1">
        <v>9.0</v>
      </c>
      <c r="O1038" s="1">
        <v>8.75</v>
      </c>
      <c r="P1038" s="1">
        <v>8.5</v>
      </c>
      <c r="Q1038" s="1">
        <v>8.25</v>
      </c>
      <c r="R1038" s="1">
        <f>IF(INDEX(M1038:Q1038,0,'Order_Form'!AE2)&gt;0,INDEX(M1038:Q1038,0,'Order_Form'!AE2),L1038)</f>
        <v>9.25</v>
      </c>
      <c r="S1038" s="1">
        <f>R1038*H1038</f>
        <v>0</v>
      </c>
    </row>
    <row r="1039" spans="1:1025">
      <c r="A1039" s="1" t="s">
        <v>181</v>
      </c>
      <c r="B1039" s="1" t="s">
        <v>998</v>
      </c>
      <c r="C1039" s="1" t="s">
        <v>224</v>
      </c>
      <c r="D1039" s="1">
        <v>1858.0</v>
      </c>
      <c r="E1039" s="1" t="s">
        <v>1727</v>
      </c>
      <c r="F1039" s="1">
        <v>5944</v>
      </c>
      <c r="G1039" s="1">
        <v>5940</v>
      </c>
      <c r="H1039" s="1">
        <f>SUM((SUM('Order_Form'!R184)*1))</f>
        <v>0</v>
      </c>
      <c r="I1039" s="1" t="s">
        <v>688</v>
      </c>
      <c r="J1039" s="1" t="s">
        <v>112</v>
      </c>
      <c r="L1039" s="1">
        <v>9.0</v>
      </c>
      <c r="M1039" s="1">
        <v>9.25</v>
      </c>
      <c r="N1039" s="1">
        <v>9.0</v>
      </c>
      <c r="O1039" s="1">
        <v>8.75</v>
      </c>
      <c r="P1039" s="1">
        <v>8.5</v>
      </c>
      <c r="Q1039" s="1">
        <v>8.25</v>
      </c>
      <c r="R1039" s="1">
        <f>IF(INDEX(M1039:Q1039,0,'Order_Form'!AE2)&gt;0,INDEX(M1039:Q1039,0,'Order_Form'!AE2),L1039)</f>
        <v>9.25</v>
      </c>
      <c r="S1039" s="1">
        <f>R1039*H1039</f>
        <v>0</v>
      </c>
    </row>
    <row r="1040" spans="1:1025">
      <c r="A1040" s="1" t="s">
        <v>181</v>
      </c>
      <c r="B1040" s="1" t="s">
        <v>998</v>
      </c>
      <c r="C1040" s="1" t="s">
        <v>224</v>
      </c>
      <c r="D1040" s="1">
        <v>137.0</v>
      </c>
      <c r="E1040" s="1" t="s">
        <v>1728</v>
      </c>
      <c r="F1040" s="1">
        <v>14570</v>
      </c>
      <c r="G1040" s="1">
        <v>5940</v>
      </c>
      <c r="H1040" s="1">
        <f>SUM((SUM('Order_Form'!L184)*1))</f>
        <v>0</v>
      </c>
      <c r="I1040" s="1" t="s">
        <v>688</v>
      </c>
      <c r="J1040" s="1" t="s">
        <v>59</v>
      </c>
      <c r="L1040" s="1">
        <v>9.0</v>
      </c>
      <c r="M1040" s="1">
        <v>9.25</v>
      </c>
      <c r="N1040" s="1">
        <v>9.0</v>
      </c>
      <c r="O1040" s="1">
        <v>8.75</v>
      </c>
      <c r="P1040" s="1">
        <v>8.5</v>
      </c>
      <c r="Q1040" s="1">
        <v>8.25</v>
      </c>
      <c r="R1040" s="1">
        <f>IF(INDEX(M1040:Q1040,0,'Order_Form'!AE2)&gt;0,INDEX(M1040:Q1040,0,'Order_Form'!AE2),L1040)</f>
        <v>9.25</v>
      </c>
      <c r="S1040" s="1">
        <f>R1040*H1040</f>
        <v>0</v>
      </c>
    </row>
    <row r="1041" spans="1:1025">
      <c r="A1041" s="1" t="s">
        <v>181</v>
      </c>
      <c r="B1041" s="1" t="s">
        <v>998</v>
      </c>
      <c r="C1041" s="1" t="s">
        <v>224</v>
      </c>
      <c r="D1041" s="1">
        <v>263.0</v>
      </c>
      <c r="E1041" s="1" t="s">
        <v>1729</v>
      </c>
      <c r="F1041" s="1">
        <v>16723</v>
      </c>
      <c r="G1041" s="1">
        <v>5940</v>
      </c>
      <c r="H1041" s="1">
        <f>SUM((SUM('Order_Form'!N184)*1))</f>
        <v>0</v>
      </c>
      <c r="I1041" s="1" t="s">
        <v>688</v>
      </c>
      <c r="J1041" s="1" t="s">
        <v>61</v>
      </c>
      <c r="L1041" s="1">
        <v>9.0</v>
      </c>
      <c r="M1041" s="1">
        <v>9.25</v>
      </c>
      <c r="N1041" s="1">
        <v>9.0</v>
      </c>
      <c r="O1041" s="1">
        <v>8.75</v>
      </c>
      <c r="P1041" s="1">
        <v>8.5</v>
      </c>
      <c r="Q1041" s="1">
        <v>8.25</v>
      </c>
      <c r="R1041" s="1">
        <f>IF(INDEX(M1041:Q1041,0,'Order_Form'!AE2)&gt;0,INDEX(M1041:Q1041,0,'Order_Form'!AE2),L1041)</f>
        <v>9.25</v>
      </c>
      <c r="S1041" s="1">
        <f>R1041*H1041</f>
        <v>0</v>
      </c>
    </row>
    <row r="1042" spans="1:1025">
      <c r="A1042" s="1" t="s">
        <v>181</v>
      </c>
      <c r="B1042" s="1" t="s">
        <v>998</v>
      </c>
      <c r="C1042" s="1" t="s">
        <v>224</v>
      </c>
      <c r="D1042" s="1">
        <v>0.0</v>
      </c>
      <c r="E1042" s="1" t="s">
        <v>1730</v>
      </c>
      <c r="F1042" s="1">
        <v>16724</v>
      </c>
      <c r="G1042" s="1">
        <v>5940</v>
      </c>
      <c r="H1042" s="1">
        <f>SUM((SUM('Order_Form'!M184)*1))</f>
        <v>0</v>
      </c>
      <c r="I1042" s="1" t="s">
        <v>688</v>
      </c>
      <c r="J1042" s="1" t="s">
        <v>60</v>
      </c>
      <c r="L1042" s="1">
        <v>9.0</v>
      </c>
      <c r="M1042" s="1">
        <v>9.25</v>
      </c>
      <c r="N1042" s="1">
        <v>9.0</v>
      </c>
      <c r="O1042" s="1">
        <v>8.75</v>
      </c>
      <c r="P1042" s="1">
        <v>8.5</v>
      </c>
      <c r="Q1042" s="1">
        <v>8.25</v>
      </c>
      <c r="R1042" s="1">
        <f>IF(INDEX(M1042:Q1042,0,'Order_Form'!AE2)&gt;0,INDEX(M1042:Q1042,0,'Order_Form'!AE2),L1042)</f>
        <v>9.25</v>
      </c>
      <c r="S1042" s="1">
        <f>R1042*H1042</f>
        <v>0</v>
      </c>
    </row>
    <row r="1043" spans="1:1025">
      <c r="A1043" s="1" t="s">
        <v>181</v>
      </c>
      <c r="B1043" s="1" t="s">
        <v>998</v>
      </c>
      <c r="C1043" s="1" t="s">
        <v>224</v>
      </c>
      <c r="D1043" s="1">
        <v>0.0</v>
      </c>
      <c r="E1043" s="1" t="s">
        <v>1731</v>
      </c>
      <c r="F1043" s="1">
        <v>5940</v>
      </c>
      <c r="H1043" s="1">
        <f>SUM((SUM('Order_Form'!J184)*1))</f>
        <v>0</v>
      </c>
      <c r="I1043" s="1" t="s">
        <v>692</v>
      </c>
      <c r="L1043" s="1">
        <v>9.0</v>
      </c>
      <c r="M1043" s="1">
        <v>9.25</v>
      </c>
      <c r="N1043" s="1">
        <v>9.0</v>
      </c>
      <c r="O1043" s="1">
        <v>8.75</v>
      </c>
      <c r="P1043" s="1">
        <v>8.5</v>
      </c>
      <c r="Q1043" s="1">
        <v>8.25</v>
      </c>
      <c r="R1043" s="1">
        <f>IF(INDEX(M1043:Q1043,0,'Order_Form'!AE2)&gt;0,INDEX(M1043:Q1043,0,'Order_Form'!AE2),L1043)</f>
        <v>9.25</v>
      </c>
      <c r="S1043" s="1">
        <f>R1043*H1043</f>
        <v>0</v>
      </c>
    </row>
    <row r="1044" spans="1:1025">
      <c r="A1044" s="1" t="s">
        <v>181</v>
      </c>
      <c r="B1044" s="1" t="s">
        <v>998</v>
      </c>
      <c r="C1044" s="1" t="s">
        <v>225</v>
      </c>
      <c r="D1044" s="1">
        <v>528.0</v>
      </c>
      <c r="E1044" s="1" t="s">
        <v>1732</v>
      </c>
      <c r="F1044" s="1">
        <v>6037</v>
      </c>
      <c r="G1044" s="1">
        <v>6036</v>
      </c>
      <c r="H1044" s="1">
        <f>SUM((SUM('Order_Form'!O185)*1))</f>
        <v>0</v>
      </c>
      <c r="I1044" s="1" t="s">
        <v>688</v>
      </c>
      <c r="J1044" s="1" t="s">
        <v>62</v>
      </c>
      <c r="L1044" s="1">
        <v>9.0</v>
      </c>
      <c r="M1044" s="1">
        <v>9.25</v>
      </c>
      <c r="N1044" s="1">
        <v>9.0</v>
      </c>
      <c r="O1044" s="1">
        <v>8.75</v>
      </c>
      <c r="P1044" s="1">
        <v>8.5</v>
      </c>
      <c r="Q1044" s="1">
        <v>8.25</v>
      </c>
      <c r="R1044" s="1">
        <f>IF(INDEX(M1044:Q1044,0,'Order_Form'!AE2)&gt;0,INDEX(M1044:Q1044,0,'Order_Form'!AE2),L1044)</f>
        <v>9.25</v>
      </c>
      <c r="S1044" s="1">
        <f>R1044*H1044</f>
        <v>0</v>
      </c>
    </row>
    <row r="1045" spans="1:1025">
      <c r="A1045" s="1" t="s">
        <v>181</v>
      </c>
      <c r="B1045" s="1" t="s">
        <v>998</v>
      </c>
      <c r="C1045" s="1" t="s">
        <v>225</v>
      </c>
      <c r="D1045" s="1">
        <v>366.0</v>
      </c>
      <c r="E1045" s="1" t="s">
        <v>1733</v>
      </c>
      <c r="F1045" s="1">
        <v>6038</v>
      </c>
      <c r="G1045" s="1">
        <v>6036</v>
      </c>
      <c r="H1045" s="1">
        <f>SUM((SUM('Order_Form'!P185)*1))</f>
        <v>0</v>
      </c>
      <c r="I1045" s="1" t="s">
        <v>688</v>
      </c>
      <c r="J1045" s="1" t="s">
        <v>110</v>
      </c>
      <c r="L1045" s="1">
        <v>9.0</v>
      </c>
      <c r="M1045" s="1">
        <v>9.25</v>
      </c>
      <c r="N1045" s="1">
        <v>9.0</v>
      </c>
      <c r="O1045" s="1">
        <v>8.75</v>
      </c>
      <c r="P1045" s="1">
        <v>8.5</v>
      </c>
      <c r="Q1045" s="1">
        <v>8.25</v>
      </c>
      <c r="R1045" s="1">
        <f>IF(INDEX(M1045:Q1045,0,'Order_Form'!AE2)&gt;0,INDEX(M1045:Q1045,0,'Order_Form'!AE2),L1045)</f>
        <v>9.25</v>
      </c>
      <c r="S1045" s="1">
        <f>R1045*H1045</f>
        <v>0</v>
      </c>
    </row>
    <row r="1046" spans="1:1025">
      <c r="A1046" s="1" t="s">
        <v>181</v>
      </c>
      <c r="B1046" s="1" t="s">
        <v>998</v>
      </c>
      <c r="C1046" s="1" t="s">
        <v>225</v>
      </c>
      <c r="D1046" s="1">
        <v>41.0</v>
      </c>
      <c r="E1046" s="1" t="s">
        <v>1734</v>
      </c>
      <c r="F1046" s="1">
        <v>6039</v>
      </c>
      <c r="G1046" s="1">
        <v>6036</v>
      </c>
      <c r="H1046" s="1">
        <f>SUM((SUM('Order_Form'!Q185)*1))</f>
        <v>0</v>
      </c>
      <c r="I1046" s="1" t="s">
        <v>688</v>
      </c>
      <c r="J1046" s="1" t="s">
        <v>111</v>
      </c>
      <c r="L1046" s="1">
        <v>9.0</v>
      </c>
      <c r="M1046" s="1">
        <v>9.25</v>
      </c>
      <c r="N1046" s="1">
        <v>9.0</v>
      </c>
      <c r="O1046" s="1">
        <v>8.75</v>
      </c>
      <c r="P1046" s="1">
        <v>8.5</v>
      </c>
      <c r="Q1046" s="1">
        <v>8.25</v>
      </c>
      <c r="R1046" s="1">
        <f>IF(INDEX(M1046:Q1046,0,'Order_Form'!AE2)&gt;0,INDEX(M1046:Q1046,0,'Order_Form'!AE2),L1046)</f>
        <v>9.25</v>
      </c>
      <c r="S1046" s="1">
        <f>R1046*H1046</f>
        <v>0</v>
      </c>
    </row>
    <row r="1047" spans="1:1025">
      <c r="A1047" s="1" t="s">
        <v>181</v>
      </c>
      <c r="B1047" s="1" t="s">
        <v>998</v>
      </c>
      <c r="C1047" s="1" t="s">
        <v>225</v>
      </c>
      <c r="D1047" s="1">
        <v>408.0</v>
      </c>
      <c r="E1047" s="1" t="s">
        <v>1735</v>
      </c>
      <c r="F1047" s="1">
        <v>6040</v>
      </c>
      <c r="G1047" s="1">
        <v>6036</v>
      </c>
      <c r="H1047" s="1">
        <f>SUM((SUM('Order_Form'!R185)*1))</f>
        <v>0</v>
      </c>
      <c r="I1047" s="1" t="s">
        <v>688</v>
      </c>
      <c r="J1047" s="1" t="s">
        <v>112</v>
      </c>
      <c r="L1047" s="1">
        <v>9.0</v>
      </c>
      <c r="M1047" s="1">
        <v>9.25</v>
      </c>
      <c r="N1047" s="1">
        <v>9.0</v>
      </c>
      <c r="O1047" s="1">
        <v>8.75</v>
      </c>
      <c r="P1047" s="1">
        <v>8.5</v>
      </c>
      <c r="Q1047" s="1">
        <v>8.25</v>
      </c>
      <c r="R1047" s="1">
        <f>IF(INDEX(M1047:Q1047,0,'Order_Form'!AE2)&gt;0,INDEX(M1047:Q1047,0,'Order_Form'!AE2),L1047)</f>
        <v>9.25</v>
      </c>
      <c r="S1047" s="1">
        <f>R1047*H1047</f>
        <v>0</v>
      </c>
    </row>
    <row r="1048" spans="1:1025">
      <c r="A1048" s="1" t="s">
        <v>181</v>
      </c>
      <c r="B1048" s="1" t="s">
        <v>998</v>
      </c>
      <c r="C1048" s="1" t="s">
        <v>225</v>
      </c>
      <c r="D1048" s="1">
        <v>0.0</v>
      </c>
      <c r="E1048" s="1" t="s">
        <v>1736</v>
      </c>
      <c r="F1048" s="1">
        <v>6036</v>
      </c>
      <c r="H1048" s="1">
        <f>SUM((SUM('Order_Form'!J185)*1))</f>
        <v>0</v>
      </c>
      <c r="I1048" s="1" t="s">
        <v>692</v>
      </c>
      <c r="L1048" s="1">
        <v>9.0</v>
      </c>
      <c r="M1048" s="1">
        <v>9.25</v>
      </c>
      <c r="N1048" s="1">
        <v>9.0</v>
      </c>
      <c r="O1048" s="1">
        <v>8.75</v>
      </c>
      <c r="P1048" s="1">
        <v>8.5</v>
      </c>
      <c r="Q1048" s="1">
        <v>8.25</v>
      </c>
      <c r="R1048" s="1">
        <f>IF(INDEX(M1048:Q1048,0,'Order_Form'!AE2)&gt;0,INDEX(M1048:Q1048,0,'Order_Form'!AE2),L1048)</f>
        <v>9.25</v>
      </c>
      <c r="S1048" s="1">
        <f>R1048*H1048</f>
        <v>0</v>
      </c>
    </row>
    <row r="1049" spans="1:1025">
      <c r="A1049" s="1" t="s">
        <v>181</v>
      </c>
      <c r="B1049" s="1" t="s">
        <v>998</v>
      </c>
      <c r="C1049" s="1" t="s">
        <v>226</v>
      </c>
      <c r="D1049" s="1">
        <v>625.0</v>
      </c>
      <c r="E1049" s="1" t="s">
        <v>1737</v>
      </c>
      <c r="F1049" s="1">
        <v>17289</v>
      </c>
      <c r="G1049" s="1">
        <v>17288</v>
      </c>
      <c r="H1049" s="1">
        <f>SUM((SUM('Order_Form'!O186)*1))</f>
        <v>0</v>
      </c>
      <c r="I1049" s="1" t="s">
        <v>688</v>
      </c>
      <c r="J1049" s="1" t="s">
        <v>62</v>
      </c>
      <c r="L1049" s="1">
        <v>9.0</v>
      </c>
      <c r="M1049" s="1">
        <v>9.25</v>
      </c>
      <c r="N1049" s="1">
        <v>9.0</v>
      </c>
      <c r="O1049" s="1">
        <v>8.75</v>
      </c>
      <c r="P1049" s="1">
        <v>8.5</v>
      </c>
      <c r="Q1049" s="1">
        <v>8.25</v>
      </c>
      <c r="R1049" s="1">
        <f>IF(INDEX(M1049:Q1049,0,'Order_Form'!AE2)&gt;0,INDEX(M1049:Q1049,0,'Order_Form'!AE2),L1049)</f>
        <v>9.25</v>
      </c>
      <c r="S1049" s="1">
        <f>R1049*H1049</f>
        <v>0</v>
      </c>
    </row>
    <row r="1050" spans="1:1025">
      <c r="A1050" s="1" t="s">
        <v>181</v>
      </c>
      <c r="B1050" s="1" t="s">
        <v>998</v>
      </c>
      <c r="C1050" s="1" t="s">
        <v>226</v>
      </c>
      <c r="D1050" s="1">
        <v>740.0</v>
      </c>
      <c r="E1050" s="1" t="s">
        <v>1738</v>
      </c>
      <c r="F1050" s="1">
        <v>17290</v>
      </c>
      <c r="G1050" s="1">
        <v>17288</v>
      </c>
      <c r="H1050" s="1">
        <f>SUM((SUM('Order_Form'!P186)*1))</f>
        <v>0</v>
      </c>
      <c r="I1050" s="1" t="s">
        <v>688</v>
      </c>
      <c r="J1050" s="1" t="s">
        <v>110</v>
      </c>
      <c r="L1050" s="1">
        <v>9.0</v>
      </c>
      <c r="M1050" s="1">
        <v>9.25</v>
      </c>
      <c r="N1050" s="1">
        <v>9.0</v>
      </c>
      <c r="O1050" s="1">
        <v>8.75</v>
      </c>
      <c r="P1050" s="1">
        <v>8.5</v>
      </c>
      <c r="Q1050" s="1">
        <v>8.25</v>
      </c>
      <c r="R1050" s="1">
        <f>IF(INDEX(M1050:Q1050,0,'Order_Form'!AE2)&gt;0,INDEX(M1050:Q1050,0,'Order_Form'!AE2),L1050)</f>
        <v>9.25</v>
      </c>
      <c r="S1050" s="1">
        <f>R1050*H1050</f>
        <v>0</v>
      </c>
    </row>
    <row r="1051" spans="1:1025">
      <c r="A1051" s="1" t="s">
        <v>181</v>
      </c>
      <c r="B1051" s="1" t="s">
        <v>998</v>
      </c>
      <c r="C1051" s="1" t="s">
        <v>226</v>
      </c>
      <c r="D1051" s="1">
        <v>1024.0</v>
      </c>
      <c r="E1051" s="1" t="s">
        <v>1739</v>
      </c>
      <c r="F1051" s="1">
        <v>17291</v>
      </c>
      <c r="G1051" s="1">
        <v>17288</v>
      </c>
      <c r="H1051" s="1">
        <f>SUM((SUM('Order_Form'!Q186)*1))</f>
        <v>0</v>
      </c>
      <c r="I1051" s="1" t="s">
        <v>688</v>
      </c>
      <c r="J1051" s="1" t="s">
        <v>111</v>
      </c>
      <c r="L1051" s="1">
        <v>9.0</v>
      </c>
      <c r="M1051" s="1">
        <v>9.25</v>
      </c>
      <c r="N1051" s="1">
        <v>9.0</v>
      </c>
      <c r="O1051" s="1">
        <v>8.75</v>
      </c>
      <c r="P1051" s="1">
        <v>8.5</v>
      </c>
      <c r="Q1051" s="1">
        <v>8.25</v>
      </c>
      <c r="R1051" s="1">
        <f>IF(INDEX(M1051:Q1051,0,'Order_Form'!AE2)&gt;0,INDEX(M1051:Q1051,0,'Order_Form'!AE2),L1051)</f>
        <v>9.25</v>
      </c>
      <c r="S1051" s="1">
        <f>R1051*H1051</f>
        <v>0</v>
      </c>
    </row>
    <row r="1052" spans="1:1025">
      <c r="A1052" s="1" t="s">
        <v>181</v>
      </c>
      <c r="B1052" s="1" t="s">
        <v>998</v>
      </c>
      <c r="C1052" s="1" t="s">
        <v>226</v>
      </c>
      <c r="D1052" s="1">
        <v>885.0</v>
      </c>
      <c r="E1052" s="1" t="s">
        <v>1740</v>
      </c>
      <c r="F1052" s="1">
        <v>17292</v>
      </c>
      <c r="G1052" s="1">
        <v>17288</v>
      </c>
      <c r="H1052" s="1">
        <f>SUM((SUM('Order_Form'!R186)*1))</f>
        <v>0</v>
      </c>
      <c r="I1052" s="1" t="s">
        <v>688</v>
      </c>
      <c r="J1052" s="1" t="s">
        <v>112</v>
      </c>
      <c r="L1052" s="1">
        <v>9.0</v>
      </c>
      <c r="M1052" s="1">
        <v>9.25</v>
      </c>
      <c r="N1052" s="1">
        <v>9.0</v>
      </c>
      <c r="O1052" s="1">
        <v>8.75</v>
      </c>
      <c r="P1052" s="1">
        <v>8.5</v>
      </c>
      <c r="Q1052" s="1">
        <v>8.25</v>
      </c>
      <c r="R1052" s="1">
        <f>IF(INDEX(M1052:Q1052,0,'Order_Form'!AE2)&gt;0,INDEX(M1052:Q1052,0,'Order_Form'!AE2),L1052)</f>
        <v>9.25</v>
      </c>
      <c r="S1052" s="1">
        <f>R1052*H1052</f>
        <v>0</v>
      </c>
    </row>
    <row r="1053" spans="1:1025">
      <c r="A1053" s="1" t="s">
        <v>181</v>
      </c>
      <c r="B1053" s="1" t="s">
        <v>998</v>
      </c>
      <c r="C1053" s="1" t="s">
        <v>226</v>
      </c>
      <c r="D1053" s="1">
        <v>0.0</v>
      </c>
      <c r="E1053" s="1" t="s">
        <v>1741</v>
      </c>
      <c r="F1053" s="1">
        <v>17306</v>
      </c>
      <c r="G1053" s="1">
        <v>17288</v>
      </c>
      <c r="H1053" s="1">
        <f>SUM((SUM('Order_Form'!N186)*1))</f>
        <v>0</v>
      </c>
      <c r="I1053" s="1" t="s">
        <v>688</v>
      </c>
      <c r="J1053" s="1" t="s">
        <v>61</v>
      </c>
      <c r="L1053" s="1">
        <v>9.0</v>
      </c>
      <c r="M1053" s="1">
        <v>9.25</v>
      </c>
      <c r="N1053" s="1">
        <v>9.0</v>
      </c>
      <c r="O1053" s="1">
        <v>8.75</v>
      </c>
      <c r="P1053" s="1">
        <v>8.5</v>
      </c>
      <c r="Q1053" s="1">
        <v>8.25</v>
      </c>
      <c r="R1053" s="1">
        <f>IF(INDEX(M1053:Q1053,0,'Order_Form'!AE2)&gt;0,INDEX(M1053:Q1053,0,'Order_Form'!AE2),L1053)</f>
        <v>9.25</v>
      </c>
      <c r="S1053" s="1">
        <f>R1053*H1053</f>
        <v>0</v>
      </c>
    </row>
    <row r="1054" spans="1:1025">
      <c r="A1054" s="1" t="s">
        <v>181</v>
      </c>
      <c r="B1054" s="1" t="s">
        <v>998</v>
      </c>
      <c r="C1054" s="1" t="s">
        <v>226</v>
      </c>
      <c r="D1054" s="1">
        <v>0.0</v>
      </c>
      <c r="E1054" s="1" t="s">
        <v>1742</v>
      </c>
      <c r="F1054" s="1">
        <v>17288</v>
      </c>
      <c r="H1054" s="1">
        <f>SUM((SUM('Order_Form'!J186)*1))</f>
        <v>0</v>
      </c>
      <c r="I1054" s="1" t="s">
        <v>692</v>
      </c>
      <c r="L1054" s="1">
        <v>9.0</v>
      </c>
      <c r="M1054" s="1">
        <v>9.25</v>
      </c>
      <c r="N1054" s="1">
        <v>9.0</v>
      </c>
      <c r="O1054" s="1">
        <v>8.75</v>
      </c>
      <c r="P1054" s="1">
        <v>8.5</v>
      </c>
      <c r="Q1054" s="1">
        <v>8.25</v>
      </c>
      <c r="R1054" s="1">
        <f>IF(INDEX(M1054:Q1054,0,'Order_Form'!AE2)&gt;0,INDEX(M1054:Q1054,0,'Order_Form'!AE2),L1054)</f>
        <v>9.25</v>
      </c>
      <c r="S1054" s="1">
        <f>R1054*H1054</f>
        <v>0</v>
      </c>
    </row>
    <row r="1055" spans="1:1025">
      <c r="A1055" s="1" t="s">
        <v>181</v>
      </c>
      <c r="B1055" s="1" t="s">
        <v>998</v>
      </c>
      <c r="C1055" s="1" t="s">
        <v>227</v>
      </c>
      <c r="D1055" s="1">
        <v>0.0</v>
      </c>
      <c r="E1055" s="1" t="s">
        <v>1743</v>
      </c>
      <c r="F1055" s="1">
        <v>6015</v>
      </c>
      <c r="G1055" s="1">
        <v>6014</v>
      </c>
      <c r="H1055" s="1">
        <f>SUM((SUM('Order_Form'!O187)*1))</f>
        <v>0</v>
      </c>
      <c r="I1055" s="1" t="s">
        <v>688</v>
      </c>
      <c r="J1055" s="1" t="s">
        <v>62</v>
      </c>
      <c r="L1055" s="1">
        <v>9.0</v>
      </c>
      <c r="M1055" s="1">
        <v>9.25</v>
      </c>
      <c r="N1055" s="1">
        <v>9.0</v>
      </c>
      <c r="O1055" s="1">
        <v>8.75</v>
      </c>
      <c r="P1055" s="1">
        <v>8.5</v>
      </c>
      <c r="Q1055" s="1">
        <v>8.25</v>
      </c>
      <c r="R1055" s="1">
        <f>IF(INDEX(M1055:Q1055,0,'Order_Form'!AE2)&gt;0,INDEX(M1055:Q1055,0,'Order_Form'!AE2),L1055)</f>
        <v>9.25</v>
      </c>
      <c r="S1055" s="1">
        <f>R1055*H1055</f>
        <v>0</v>
      </c>
    </row>
    <row r="1056" spans="1:1025">
      <c r="A1056" s="1" t="s">
        <v>181</v>
      </c>
      <c r="B1056" s="1" t="s">
        <v>998</v>
      </c>
      <c r="C1056" s="1" t="s">
        <v>227</v>
      </c>
      <c r="D1056" s="1">
        <v>341.0</v>
      </c>
      <c r="E1056" s="1" t="s">
        <v>1744</v>
      </c>
      <c r="F1056" s="1">
        <v>6016</v>
      </c>
      <c r="G1056" s="1">
        <v>6014</v>
      </c>
      <c r="H1056" s="1">
        <f>SUM((SUM('Order_Form'!P187)*1))</f>
        <v>0</v>
      </c>
      <c r="I1056" s="1" t="s">
        <v>688</v>
      </c>
      <c r="J1056" s="1" t="s">
        <v>110</v>
      </c>
      <c r="L1056" s="1">
        <v>9.0</v>
      </c>
      <c r="M1056" s="1">
        <v>9.25</v>
      </c>
      <c r="N1056" s="1">
        <v>9.0</v>
      </c>
      <c r="O1056" s="1">
        <v>8.75</v>
      </c>
      <c r="P1056" s="1">
        <v>8.5</v>
      </c>
      <c r="Q1056" s="1">
        <v>8.25</v>
      </c>
      <c r="R1056" s="1">
        <f>IF(INDEX(M1056:Q1056,0,'Order_Form'!AE2)&gt;0,INDEX(M1056:Q1056,0,'Order_Form'!AE2),L1056)</f>
        <v>9.25</v>
      </c>
      <c r="S1056" s="1">
        <f>R1056*H1056</f>
        <v>0</v>
      </c>
    </row>
    <row r="1057" spans="1:1025">
      <c r="A1057" s="1" t="s">
        <v>181</v>
      </c>
      <c r="B1057" s="1" t="s">
        <v>998</v>
      </c>
      <c r="C1057" s="1" t="s">
        <v>227</v>
      </c>
      <c r="D1057" s="1">
        <v>661.0</v>
      </c>
      <c r="E1057" s="1" t="s">
        <v>1745</v>
      </c>
      <c r="F1057" s="1">
        <v>6017</v>
      </c>
      <c r="G1057" s="1">
        <v>6014</v>
      </c>
      <c r="H1057" s="1">
        <f>SUM((SUM('Order_Form'!Q187)*1))</f>
        <v>0</v>
      </c>
      <c r="I1057" s="1" t="s">
        <v>688</v>
      </c>
      <c r="J1057" s="1" t="s">
        <v>111</v>
      </c>
      <c r="L1057" s="1">
        <v>9.0</v>
      </c>
      <c r="M1057" s="1">
        <v>9.25</v>
      </c>
      <c r="N1057" s="1">
        <v>9.0</v>
      </c>
      <c r="O1057" s="1">
        <v>8.75</v>
      </c>
      <c r="P1057" s="1">
        <v>8.5</v>
      </c>
      <c r="Q1057" s="1">
        <v>8.25</v>
      </c>
      <c r="R1057" s="1">
        <f>IF(INDEX(M1057:Q1057,0,'Order_Form'!AE2)&gt;0,INDEX(M1057:Q1057,0,'Order_Form'!AE2),L1057)</f>
        <v>9.25</v>
      </c>
      <c r="S1057" s="1">
        <f>R1057*H1057</f>
        <v>0</v>
      </c>
    </row>
    <row r="1058" spans="1:1025">
      <c r="A1058" s="1" t="s">
        <v>181</v>
      </c>
      <c r="B1058" s="1" t="s">
        <v>998</v>
      </c>
      <c r="C1058" s="1" t="s">
        <v>227</v>
      </c>
      <c r="D1058" s="1">
        <v>142.0</v>
      </c>
      <c r="E1058" s="1" t="s">
        <v>1746</v>
      </c>
      <c r="F1058" s="1">
        <v>6018</v>
      </c>
      <c r="G1058" s="1">
        <v>6014</v>
      </c>
      <c r="H1058" s="1">
        <f>SUM((SUM('Order_Form'!R187)*1))</f>
        <v>0</v>
      </c>
      <c r="I1058" s="1" t="s">
        <v>688</v>
      </c>
      <c r="J1058" s="1" t="s">
        <v>112</v>
      </c>
      <c r="L1058" s="1">
        <v>9.0</v>
      </c>
      <c r="M1058" s="1">
        <v>9.25</v>
      </c>
      <c r="N1058" s="1">
        <v>9.0</v>
      </c>
      <c r="O1058" s="1">
        <v>8.75</v>
      </c>
      <c r="P1058" s="1">
        <v>8.5</v>
      </c>
      <c r="Q1058" s="1">
        <v>8.25</v>
      </c>
      <c r="R1058" s="1">
        <f>IF(INDEX(M1058:Q1058,0,'Order_Form'!AE2)&gt;0,INDEX(M1058:Q1058,0,'Order_Form'!AE2),L1058)</f>
        <v>9.25</v>
      </c>
      <c r="S1058" s="1">
        <f>R1058*H1058</f>
        <v>0</v>
      </c>
    </row>
    <row r="1059" spans="1:1025">
      <c r="A1059" s="1" t="s">
        <v>181</v>
      </c>
      <c r="B1059" s="1" t="s">
        <v>998</v>
      </c>
      <c r="C1059" s="1" t="s">
        <v>227</v>
      </c>
      <c r="D1059" s="1">
        <v>540.0</v>
      </c>
      <c r="E1059" s="1" t="s">
        <v>1747</v>
      </c>
      <c r="F1059" s="1">
        <v>7139</v>
      </c>
      <c r="G1059" s="1">
        <v>6014</v>
      </c>
      <c r="H1059" s="1">
        <f>SUM((SUM('Order_Form'!L187)*1))</f>
        <v>0</v>
      </c>
      <c r="I1059" s="1" t="s">
        <v>688</v>
      </c>
      <c r="J1059" s="1" t="s">
        <v>59</v>
      </c>
      <c r="L1059" s="1">
        <v>9.0</v>
      </c>
      <c r="M1059" s="1">
        <v>9.25</v>
      </c>
      <c r="N1059" s="1">
        <v>9.0</v>
      </c>
      <c r="O1059" s="1">
        <v>8.75</v>
      </c>
      <c r="P1059" s="1">
        <v>8.5</v>
      </c>
      <c r="Q1059" s="1">
        <v>8.25</v>
      </c>
      <c r="R1059" s="1">
        <f>IF(INDEX(M1059:Q1059,0,'Order_Form'!AE2)&gt;0,INDEX(M1059:Q1059,0,'Order_Form'!AE2),L1059)</f>
        <v>9.25</v>
      </c>
      <c r="S1059" s="1">
        <f>R1059*H1059</f>
        <v>0</v>
      </c>
    </row>
    <row r="1060" spans="1:1025">
      <c r="A1060" s="1" t="s">
        <v>181</v>
      </c>
      <c r="B1060" s="1" t="s">
        <v>998</v>
      </c>
      <c r="C1060" s="1" t="s">
        <v>227</v>
      </c>
      <c r="D1060" s="1">
        <v>550.0</v>
      </c>
      <c r="E1060" s="1" t="s">
        <v>1748</v>
      </c>
      <c r="F1060" s="1">
        <v>15411</v>
      </c>
      <c r="G1060" s="1">
        <v>6014</v>
      </c>
      <c r="H1060" s="1">
        <f>SUM((SUM('Order_Form'!K187)*1))</f>
        <v>0</v>
      </c>
      <c r="I1060" s="1" t="s">
        <v>688</v>
      </c>
      <c r="J1060" s="1" t="s">
        <v>58</v>
      </c>
      <c r="L1060" s="1">
        <v>9.0</v>
      </c>
      <c r="M1060" s="1">
        <v>9.25</v>
      </c>
      <c r="N1060" s="1">
        <v>9.0</v>
      </c>
      <c r="O1060" s="1">
        <v>8.75</v>
      </c>
      <c r="P1060" s="1">
        <v>8.5</v>
      </c>
      <c r="Q1060" s="1">
        <v>8.25</v>
      </c>
      <c r="R1060" s="1">
        <f>IF(INDEX(M1060:Q1060,0,'Order_Form'!AE2)&gt;0,INDEX(M1060:Q1060,0,'Order_Form'!AE2),L1060)</f>
        <v>9.25</v>
      </c>
      <c r="S1060" s="1">
        <f>R1060*H1060</f>
        <v>0</v>
      </c>
    </row>
    <row r="1061" spans="1:1025">
      <c r="A1061" s="1" t="s">
        <v>181</v>
      </c>
      <c r="B1061" s="1" t="s">
        <v>998</v>
      </c>
      <c r="C1061" s="1" t="s">
        <v>227</v>
      </c>
      <c r="D1061" s="1">
        <v>0.0</v>
      </c>
      <c r="E1061" s="1" t="s">
        <v>1749</v>
      </c>
      <c r="F1061" s="1">
        <v>16543</v>
      </c>
      <c r="G1061" s="1">
        <v>6014</v>
      </c>
      <c r="H1061" s="1">
        <f>SUM((SUM('Order_Form'!N187)*1))</f>
        <v>0</v>
      </c>
      <c r="I1061" s="1" t="s">
        <v>688</v>
      </c>
      <c r="J1061" s="1" t="s">
        <v>61</v>
      </c>
      <c r="L1061" s="1">
        <v>9.0</v>
      </c>
      <c r="M1061" s="1">
        <v>9.25</v>
      </c>
      <c r="N1061" s="1">
        <v>9.0</v>
      </c>
      <c r="O1061" s="1">
        <v>8.75</v>
      </c>
      <c r="P1061" s="1">
        <v>8.5</v>
      </c>
      <c r="Q1061" s="1">
        <v>8.25</v>
      </c>
      <c r="R1061" s="1">
        <f>IF(INDEX(M1061:Q1061,0,'Order_Form'!AE2)&gt;0,INDEX(M1061:Q1061,0,'Order_Form'!AE2),L1061)</f>
        <v>9.25</v>
      </c>
      <c r="S1061" s="1">
        <f>R1061*H1061</f>
        <v>0</v>
      </c>
    </row>
    <row r="1062" spans="1:1025">
      <c r="A1062" s="1" t="s">
        <v>181</v>
      </c>
      <c r="B1062" s="1" t="s">
        <v>998</v>
      </c>
      <c r="C1062" s="1" t="s">
        <v>227</v>
      </c>
      <c r="D1062" s="1">
        <v>0.0</v>
      </c>
      <c r="E1062" s="1" t="s">
        <v>1750</v>
      </c>
      <c r="F1062" s="1">
        <v>16544</v>
      </c>
      <c r="G1062" s="1">
        <v>6014</v>
      </c>
      <c r="H1062" s="1">
        <f>SUM((SUM('Order_Form'!M187)*1))</f>
        <v>0</v>
      </c>
      <c r="I1062" s="1" t="s">
        <v>688</v>
      </c>
      <c r="J1062" s="1" t="s">
        <v>60</v>
      </c>
      <c r="L1062" s="1">
        <v>9.0</v>
      </c>
      <c r="M1062" s="1">
        <v>9.25</v>
      </c>
      <c r="N1062" s="1">
        <v>9.0</v>
      </c>
      <c r="O1062" s="1">
        <v>8.75</v>
      </c>
      <c r="P1062" s="1">
        <v>8.5</v>
      </c>
      <c r="Q1062" s="1">
        <v>8.25</v>
      </c>
      <c r="R1062" s="1">
        <f>IF(INDEX(M1062:Q1062,0,'Order_Form'!AE2)&gt;0,INDEX(M1062:Q1062,0,'Order_Form'!AE2),L1062)</f>
        <v>9.25</v>
      </c>
      <c r="S1062" s="1">
        <f>R1062*H1062</f>
        <v>0</v>
      </c>
    </row>
    <row r="1063" spans="1:1025">
      <c r="A1063" s="1" t="s">
        <v>181</v>
      </c>
      <c r="B1063" s="1" t="s">
        <v>998</v>
      </c>
      <c r="C1063" s="1" t="s">
        <v>227</v>
      </c>
      <c r="D1063" s="1">
        <v>0.0</v>
      </c>
      <c r="E1063" s="1" t="s">
        <v>1751</v>
      </c>
      <c r="F1063" s="1">
        <v>6014</v>
      </c>
      <c r="H1063" s="1">
        <f>SUM((SUM('Order_Form'!J187)*1))</f>
        <v>0</v>
      </c>
      <c r="I1063" s="1" t="s">
        <v>692</v>
      </c>
      <c r="L1063" s="1">
        <v>9.0</v>
      </c>
      <c r="M1063" s="1">
        <v>9.25</v>
      </c>
      <c r="N1063" s="1">
        <v>9.0</v>
      </c>
      <c r="O1063" s="1">
        <v>8.75</v>
      </c>
      <c r="P1063" s="1">
        <v>8.5</v>
      </c>
      <c r="Q1063" s="1">
        <v>8.25</v>
      </c>
      <c r="R1063" s="1">
        <f>IF(INDEX(M1063:Q1063,0,'Order_Form'!AE2)&gt;0,INDEX(M1063:Q1063,0,'Order_Form'!AE2),L1063)</f>
        <v>9.25</v>
      </c>
      <c r="S1063" s="1">
        <f>R1063*H1063</f>
        <v>0</v>
      </c>
    </row>
    <row r="1064" spans="1:1025">
      <c r="A1064" s="1" t="s">
        <v>228</v>
      </c>
      <c r="B1064" s="1" t="s">
        <v>686</v>
      </c>
      <c r="C1064" s="1" t="s">
        <v>229</v>
      </c>
      <c r="D1064" s="1">
        <v>177.0</v>
      </c>
      <c r="E1064" s="1" t="s">
        <v>1752</v>
      </c>
      <c r="F1064" s="1">
        <v>6976</v>
      </c>
      <c r="G1064" s="1">
        <v>6975</v>
      </c>
      <c r="H1064" s="1">
        <f>SUM((SUM('Order_Form'!K190)*1))</f>
        <v>0</v>
      </c>
      <c r="I1064" s="1" t="s">
        <v>688</v>
      </c>
      <c r="J1064" s="1" t="s">
        <v>58</v>
      </c>
      <c r="L1064" s="1">
        <v>9.0</v>
      </c>
      <c r="M1064" s="1">
        <v>9.25</v>
      </c>
      <c r="N1064" s="1">
        <v>9.0</v>
      </c>
      <c r="O1064" s="1">
        <v>8.75</v>
      </c>
      <c r="P1064" s="1">
        <v>8.5</v>
      </c>
      <c r="Q1064" s="1">
        <v>8.25</v>
      </c>
      <c r="R1064" s="1">
        <f>IF(INDEX(M1064:Q1064,0,'Order_Form'!AE2)&gt;0,INDEX(M1064:Q1064,0,'Order_Form'!AE2),L1064)</f>
        <v>9.25</v>
      </c>
      <c r="S1064" s="1">
        <f>R1064*H1064</f>
        <v>0</v>
      </c>
    </row>
    <row r="1065" spans="1:1025">
      <c r="A1065" s="1" t="s">
        <v>228</v>
      </c>
      <c r="B1065" s="1" t="s">
        <v>686</v>
      </c>
      <c r="C1065" s="1" t="s">
        <v>229</v>
      </c>
      <c r="D1065" s="1">
        <v>639.0</v>
      </c>
      <c r="E1065" s="1" t="s">
        <v>1753</v>
      </c>
      <c r="F1065" s="1">
        <v>6977</v>
      </c>
      <c r="G1065" s="1">
        <v>6975</v>
      </c>
      <c r="H1065" s="1">
        <f>SUM((SUM('Order_Form'!L190)*1))</f>
        <v>0</v>
      </c>
      <c r="I1065" s="1" t="s">
        <v>688</v>
      </c>
      <c r="J1065" s="1" t="s">
        <v>59</v>
      </c>
      <c r="L1065" s="1">
        <v>9.0</v>
      </c>
      <c r="M1065" s="1">
        <v>9.25</v>
      </c>
      <c r="N1065" s="1">
        <v>9.0</v>
      </c>
      <c r="O1065" s="1">
        <v>8.75</v>
      </c>
      <c r="P1065" s="1">
        <v>8.5</v>
      </c>
      <c r="Q1065" s="1">
        <v>8.25</v>
      </c>
      <c r="R1065" s="1">
        <f>IF(INDEX(M1065:Q1065,0,'Order_Form'!AE2)&gt;0,INDEX(M1065:Q1065,0,'Order_Form'!AE2),L1065)</f>
        <v>9.25</v>
      </c>
      <c r="S1065" s="1">
        <f>R1065*H1065</f>
        <v>0</v>
      </c>
    </row>
    <row r="1066" spans="1:1025">
      <c r="A1066" s="1" t="s">
        <v>228</v>
      </c>
      <c r="B1066" s="1" t="s">
        <v>686</v>
      </c>
      <c r="C1066" s="1" t="s">
        <v>229</v>
      </c>
      <c r="D1066" s="1">
        <v>0.0</v>
      </c>
      <c r="E1066" s="1" t="s">
        <v>1754</v>
      </c>
      <c r="F1066" s="1">
        <v>16616</v>
      </c>
      <c r="G1066" s="1">
        <v>6975</v>
      </c>
      <c r="H1066" s="1">
        <f>SUM((SUM('Order_Form'!M190)*1))</f>
        <v>0</v>
      </c>
      <c r="I1066" s="1" t="s">
        <v>688</v>
      </c>
      <c r="J1066" s="1" t="s">
        <v>60</v>
      </c>
      <c r="L1066" s="1">
        <v>9.0</v>
      </c>
      <c r="M1066" s="1">
        <v>9.25</v>
      </c>
      <c r="N1066" s="1">
        <v>9.0</v>
      </c>
      <c r="O1066" s="1">
        <v>8.75</v>
      </c>
      <c r="P1066" s="1">
        <v>8.5</v>
      </c>
      <c r="Q1066" s="1">
        <v>8.25</v>
      </c>
      <c r="R1066" s="1">
        <f>IF(INDEX(M1066:Q1066,0,'Order_Form'!AE2)&gt;0,INDEX(M1066:Q1066,0,'Order_Form'!AE2),L1066)</f>
        <v>9.25</v>
      </c>
      <c r="S1066" s="1">
        <f>R1066*H1066</f>
        <v>0</v>
      </c>
    </row>
    <row r="1067" spans="1:1025">
      <c r="A1067" s="1" t="s">
        <v>228</v>
      </c>
      <c r="B1067" s="1" t="s">
        <v>686</v>
      </c>
      <c r="C1067" s="1" t="s">
        <v>229</v>
      </c>
      <c r="D1067" s="1">
        <v>0.0</v>
      </c>
      <c r="E1067" s="1" t="s">
        <v>1755</v>
      </c>
      <c r="F1067" s="1">
        <v>6975</v>
      </c>
      <c r="H1067" s="1">
        <f>SUM((SUM('Order_Form'!J190)*1))</f>
        <v>0</v>
      </c>
      <c r="I1067" s="1" t="s">
        <v>692</v>
      </c>
      <c r="L1067" s="1">
        <v>9.0</v>
      </c>
      <c r="M1067" s="1">
        <v>9.25</v>
      </c>
      <c r="N1067" s="1">
        <v>9.0</v>
      </c>
      <c r="O1067" s="1">
        <v>8.75</v>
      </c>
      <c r="P1067" s="1">
        <v>8.5</v>
      </c>
      <c r="Q1067" s="1">
        <v>8.25</v>
      </c>
      <c r="R1067" s="1">
        <f>IF(INDEX(M1067:Q1067,0,'Order_Form'!AE2)&gt;0,INDEX(M1067:Q1067,0,'Order_Form'!AE2),L1067)</f>
        <v>9.25</v>
      </c>
      <c r="S1067" s="1">
        <f>R1067*H1067</f>
        <v>0</v>
      </c>
    </row>
    <row r="1068" spans="1:1025">
      <c r="A1068" s="1" t="s">
        <v>228</v>
      </c>
      <c r="B1068" s="1" t="s">
        <v>686</v>
      </c>
      <c r="C1068" s="1" t="s">
        <v>230</v>
      </c>
      <c r="D1068" s="1">
        <v>838.0</v>
      </c>
      <c r="E1068" s="1" t="s">
        <v>1756</v>
      </c>
      <c r="F1068" s="1">
        <v>6980</v>
      </c>
      <c r="G1068" s="1">
        <v>6979</v>
      </c>
      <c r="H1068" s="1">
        <f>SUM((SUM('Order_Form'!K191)*1))</f>
        <v>0</v>
      </c>
      <c r="I1068" s="1" t="s">
        <v>688</v>
      </c>
      <c r="J1068" s="1" t="s">
        <v>58</v>
      </c>
      <c r="L1068" s="1">
        <v>9.0</v>
      </c>
      <c r="M1068" s="1">
        <v>9.25</v>
      </c>
      <c r="N1068" s="1">
        <v>9.0</v>
      </c>
      <c r="O1068" s="1">
        <v>8.75</v>
      </c>
      <c r="P1068" s="1">
        <v>8.5</v>
      </c>
      <c r="Q1068" s="1">
        <v>8.25</v>
      </c>
      <c r="R1068" s="1">
        <f>IF(INDEX(M1068:Q1068,0,'Order_Form'!AE2)&gt;0,INDEX(M1068:Q1068,0,'Order_Form'!AE2),L1068)</f>
        <v>9.25</v>
      </c>
      <c r="S1068" s="1">
        <f>R1068*H1068</f>
        <v>0</v>
      </c>
    </row>
    <row r="1069" spans="1:1025">
      <c r="A1069" s="1" t="s">
        <v>228</v>
      </c>
      <c r="B1069" s="1" t="s">
        <v>686</v>
      </c>
      <c r="C1069" s="1" t="s">
        <v>230</v>
      </c>
      <c r="D1069" s="1">
        <v>543.0</v>
      </c>
      <c r="E1069" s="1" t="s">
        <v>1757</v>
      </c>
      <c r="F1069" s="1">
        <v>6981</v>
      </c>
      <c r="G1069" s="1">
        <v>6979</v>
      </c>
      <c r="H1069" s="1">
        <f>SUM((SUM('Order_Form'!L191)*1))</f>
        <v>0</v>
      </c>
      <c r="I1069" s="1" t="s">
        <v>688</v>
      </c>
      <c r="J1069" s="1" t="s">
        <v>59</v>
      </c>
      <c r="L1069" s="1">
        <v>9.0</v>
      </c>
      <c r="M1069" s="1">
        <v>9.25</v>
      </c>
      <c r="N1069" s="1">
        <v>9.0</v>
      </c>
      <c r="O1069" s="1">
        <v>8.75</v>
      </c>
      <c r="P1069" s="1">
        <v>8.5</v>
      </c>
      <c r="Q1069" s="1">
        <v>8.25</v>
      </c>
      <c r="R1069" s="1">
        <f>IF(INDEX(M1069:Q1069,0,'Order_Form'!AE2)&gt;0,INDEX(M1069:Q1069,0,'Order_Form'!AE2),L1069)</f>
        <v>9.25</v>
      </c>
      <c r="S1069" s="1">
        <f>R1069*H1069</f>
        <v>0</v>
      </c>
    </row>
    <row r="1070" spans="1:1025">
      <c r="A1070" s="1" t="s">
        <v>228</v>
      </c>
      <c r="B1070" s="1" t="s">
        <v>686</v>
      </c>
      <c r="C1070" s="1" t="s">
        <v>230</v>
      </c>
      <c r="D1070" s="1">
        <v>535.0</v>
      </c>
      <c r="E1070" s="1" t="s">
        <v>1758</v>
      </c>
      <c r="F1070" s="1">
        <v>16618</v>
      </c>
      <c r="G1070" s="1">
        <v>6979</v>
      </c>
      <c r="H1070" s="1">
        <f>SUM((SUM('Order_Form'!M191)*1))</f>
        <v>0</v>
      </c>
      <c r="I1070" s="1" t="s">
        <v>688</v>
      </c>
      <c r="J1070" s="1" t="s">
        <v>60</v>
      </c>
      <c r="L1070" s="1">
        <v>9.0</v>
      </c>
      <c r="M1070" s="1">
        <v>9.25</v>
      </c>
      <c r="N1070" s="1">
        <v>9.0</v>
      </c>
      <c r="O1070" s="1">
        <v>8.75</v>
      </c>
      <c r="P1070" s="1">
        <v>8.5</v>
      </c>
      <c r="Q1070" s="1">
        <v>8.25</v>
      </c>
      <c r="R1070" s="1">
        <f>IF(INDEX(M1070:Q1070,0,'Order_Form'!AE2)&gt;0,INDEX(M1070:Q1070,0,'Order_Form'!AE2),L1070)</f>
        <v>9.25</v>
      </c>
      <c r="S1070" s="1">
        <f>R1070*H1070</f>
        <v>0</v>
      </c>
    </row>
    <row r="1071" spans="1:1025">
      <c r="A1071" s="1" t="s">
        <v>228</v>
      </c>
      <c r="B1071" s="1" t="s">
        <v>686</v>
      </c>
      <c r="C1071" s="1" t="s">
        <v>230</v>
      </c>
      <c r="D1071" s="1">
        <v>0.0</v>
      </c>
      <c r="E1071" s="1" t="s">
        <v>1759</v>
      </c>
      <c r="F1071" s="1">
        <v>6979</v>
      </c>
      <c r="H1071" s="1">
        <f>SUM((SUM('Order_Form'!J191)*1))</f>
        <v>0</v>
      </c>
      <c r="I1071" s="1" t="s">
        <v>692</v>
      </c>
      <c r="L1071" s="1">
        <v>9.0</v>
      </c>
      <c r="M1071" s="1">
        <v>9.25</v>
      </c>
      <c r="N1071" s="1">
        <v>9.0</v>
      </c>
      <c r="O1071" s="1">
        <v>8.75</v>
      </c>
      <c r="P1071" s="1">
        <v>8.5</v>
      </c>
      <c r="Q1071" s="1">
        <v>8.25</v>
      </c>
      <c r="R1071" s="1">
        <f>IF(INDEX(M1071:Q1071,0,'Order_Form'!AE2)&gt;0,INDEX(M1071:Q1071,0,'Order_Form'!AE2),L1071)</f>
        <v>9.25</v>
      </c>
      <c r="S1071" s="1">
        <f>R1071*H1071</f>
        <v>0</v>
      </c>
    </row>
    <row r="1072" spans="1:1025">
      <c r="A1072" s="1" t="s">
        <v>228</v>
      </c>
      <c r="B1072" s="1" t="s">
        <v>686</v>
      </c>
      <c r="C1072" s="1" t="s">
        <v>231</v>
      </c>
      <c r="D1072" s="1">
        <v>991.0</v>
      </c>
      <c r="E1072" s="1" t="s">
        <v>1760</v>
      </c>
      <c r="F1072" s="1">
        <v>6984</v>
      </c>
      <c r="G1072" s="1">
        <v>6983</v>
      </c>
      <c r="H1072" s="1">
        <f>SUM((SUM('Order_Form'!K192)*1))</f>
        <v>0</v>
      </c>
      <c r="I1072" s="1" t="s">
        <v>688</v>
      </c>
      <c r="J1072" s="1" t="s">
        <v>58</v>
      </c>
      <c r="L1072" s="1">
        <v>9.0</v>
      </c>
      <c r="M1072" s="1">
        <v>9.25</v>
      </c>
      <c r="N1072" s="1">
        <v>9.0</v>
      </c>
      <c r="O1072" s="1">
        <v>8.75</v>
      </c>
      <c r="P1072" s="1">
        <v>8.5</v>
      </c>
      <c r="Q1072" s="1">
        <v>8.25</v>
      </c>
      <c r="R1072" s="1">
        <f>IF(INDEX(M1072:Q1072,0,'Order_Form'!AE2)&gt;0,INDEX(M1072:Q1072,0,'Order_Form'!AE2),L1072)</f>
        <v>9.25</v>
      </c>
      <c r="S1072" s="1">
        <f>R1072*H1072</f>
        <v>0</v>
      </c>
    </row>
    <row r="1073" spans="1:1025">
      <c r="A1073" s="1" t="s">
        <v>228</v>
      </c>
      <c r="B1073" s="1" t="s">
        <v>686</v>
      </c>
      <c r="C1073" s="1" t="s">
        <v>231</v>
      </c>
      <c r="D1073" s="1">
        <v>928.0</v>
      </c>
      <c r="E1073" s="1" t="s">
        <v>1761</v>
      </c>
      <c r="F1073" s="1">
        <v>6985</v>
      </c>
      <c r="G1073" s="1">
        <v>6983</v>
      </c>
      <c r="H1073" s="1">
        <f>SUM((SUM('Order_Form'!L192)*1))</f>
        <v>0</v>
      </c>
      <c r="I1073" s="1" t="s">
        <v>688</v>
      </c>
      <c r="J1073" s="1" t="s">
        <v>59</v>
      </c>
      <c r="L1073" s="1">
        <v>9.0</v>
      </c>
      <c r="M1073" s="1">
        <v>9.25</v>
      </c>
      <c r="N1073" s="1">
        <v>9.0</v>
      </c>
      <c r="O1073" s="1">
        <v>8.75</v>
      </c>
      <c r="P1073" s="1">
        <v>8.5</v>
      </c>
      <c r="Q1073" s="1">
        <v>8.25</v>
      </c>
      <c r="R1073" s="1">
        <f>IF(INDEX(M1073:Q1073,0,'Order_Form'!AE2)&gt;0,INDEX(M1073:Q1073,0,'Order_Form'!AE2),L1073)</f>
        <v>9.25</v>
      </c>
      <c r="S1073" s="1">
        <f>R1073*H1073</f>
        <v>0</v>
      </c>
    </row>
    <row r="1074" spans="1:1025">
      <c r="A1074" s="1" t="s">
        <v>228</v>
      </c>
      <c r="B1074" s="1" t="s">
        <v>686</v>
      </c>
      <c r="C1074" s="1" t="s">
        <v>231</v>
      </c>
      <c r="D1074" s="1">
        <v>1058.0</v>
      </c>
      <c r="E1074" s="1" t="s">
        <v>1762</v>
      </c>
      <c r="F1074" s="1">
        <v>16516</v>
      </c>
      <c r="G1074" s="1">
        <v>6983</v>
      </c>
      <c r="H1074" s="1">
        <f>SUM((SUM('Order_Form'!M192)*1))</f>
        <v>0</v>
      </c>
      <c r="I1074" s="1" t="s">
        <v>688</v>
      </c>
      <c r="J1074" s="1" t="s">
        <v>60</v>
      </c>
      <c r="L1074" s="1">
        <v>9.0</v>
      </c>
      <c r="M1074" s="1">
        <v>9.25</v>
      </c>
      <c r="N1074" s="1">
        <v>9.0</v>
      </c>
      <c r="O1074" s="1">
        <v>8.75</v>
      </c>
      <c r="P1074" s="1">
        <v>8.5</v>
      </c>
      <c r="Q1074" s="1">
        <v>8.25</v>
      </c>
      <c r="R1074" s="1">
        <f>IF(INDEX(M1074:Q1074,0,'Order_Form'!AE2)&gt;0,INDEX(M1074:Q1074,0,'Order_Form'!AE2),L1074)</f>
        <v>9.25</v>
      </c>
      <c r="S1074" s="1">
        <f>R1074*H1074</f>
        <v>0</v>
      </c>
    </row>
    <row r="1075" spans="1:1025">
      <c r="A1075" s="1" t="s">
        <v>228</v>
      </c>
      <c r="B1075" s="1" t="s">
        <v>686</v>
      </c>
      <c r="C1075" s="1" t="s">
        <v>231</v>
      </c>
      <c r="D1075" s="1">
        <v>0.0</v>
      </c>
      <c r="E1075" s="1" t="s">
        <v>1763</v>
      </c>
      <c r="F1075" s="1">
        <v>6983</v>
      </c>
      <c r="H1075" s="1">
        <f>SUM((SUM('Order_Form'!J192)*1))</f>
        <v>0</v>
      </c>
      <c r="I1075" s="1" t="s">
        <v>692</v>
      </c>
      <c r="L1075" s="1">
        <v>9.0</v>
      </c>
      <c r="M1075" s="1">
        <v>9.25</v>
      </c>
      <c r="N1075" s="1">
        <v>9.0</v>
      </c>
      <c r="O1075" s="1">
        <v>8.75</v>
      </c>
      <c r="P1075" s="1">
        <v>8.5</v>
      </c>
      <c r="Q1075" s="1">
        <v>8.25</v>
      </c>
      <c r="R1075" s="1">
        <f>IF(INDEX(M1075:Q1075,0,'Order_Form'!AE2)&gt;0,INDEX(M1075:Q1075,0,'Order_Form'!AE2),L1075)</f>
        <v>9.25</v>
      </c>
      <c r="S1075" s="1">
        <f>R1075*H1075</f>
        <v>0</v>
      </c>
    </row>
    <row r="1076" spans="1:1025">
      <c r="A1076" s="1" t="s">
        <v>228</v>
      </c>
      <c r="B1076" s="1" t="s">
        <v>686</v>
      </c>
      <c r="C1076" s="1" t="s">
        <v>232</v>
      </c>
      <c r="D1076" s="1">
        <v>837.0</v>
      </c>
      <c r="E1076" s="1" t="s">
        <v>1764</v>
      </c>
      <c r="F1076" s="1">
        <v>6988</v>
      </c>
      <c r="G1076" s="1">
        <v>6987</v>
      </c>
      <c r="H1076" s="1">
        <f>SUM((SUM('Order_Form'!K193)*1))</f>
        <v>0</v>
      </c>
      <c r="I1076" s="1" t="s">
        <v>688</v>
      </c>
      <c r="J1076" s="1" t="s">
        <v>58</v>
      </c>
      <c r="L1076" s="1">
        <v>9.0</v>
      </c>
      <c r="M1076" s="1">
        <v>9.25</v>
      </c>
      <c r="N1076" s="1">
        <v>9.0</v>
      </c>
      <c r="O1076" s="1">
        <v>8.75</v>
      </c>
      <c r="P1076" s="1">
        <v>8.5</v>
      </c>
      <c r="Q1076" s="1">
        <v>8.25</v>
      </c>
      <c r="R1076" s="1">
        <f>IF(INDEX(M1076:Q1076,0,'Order_Form'!AE2)&gt;0,INDEX(M1076:Q1076,0,'Order_Form'!AE2),L1076)</f>
        <v>9.25</v>
      </c>
      <c r="S1076" s="1">
        <f>R1076*H1076</f>
        <v>0</v>
      </c>
    </row>
    <row r="1077" spans="1:1025">
      <c r="A1077" s="1" t="s">
        <v>228</v>
      </c>
      <c r="B1077" s="1" t="s">
        <v>686</v>
      </c>
      <c r="C1077" s="1" t="s">
        <v>232</v>
      </c>
      <c r="D1077" s="1">
        <v>752.0</v>
      </c>
      <c r="E1077" s="1" t="s">
        <v>1765</v>
      </c>
      <c r="F1077" s="1">
        <v>6989</v>
      </c>
      <c r="G1077" s="1">
        <v>6987</v>
      </c>
      <c r="H1077" s="1">
        <f>SUM((SUM('Order_Form'!L193)*1))</f>
        <v>0</v>
      </c>
      <c r="I1077" s="1" t="s">
        <v>688</v>
      </c>
      <c r="J1077" s="1" t="s">
        <v>59</v>
      </c>
      <c r="L1077" s="1">
        <v>9.0</v>
      </c>
      <c r="M1077" s="1">
        <v>9.25</v>
      </c>
      <c r="N1077" s="1">
        <v>9.0</v>
      </c>
      <c r="O1077" s="1">
        <v>8.75</v>
      </c>
      <c r="P1077" s="1">
        <v>8.5</v>
      </c>
      <c r="Q1077" s="1">
        <v>8.25</v>
      </c>
      <c r="R1077" s="1">
        <f>IF(INDEX(M1077:Q1077,0,'Order_Form'!AE2)&gt;0,INDEX(M1077:Q1077,0,'Order_Form'!AE2),L1077)</f>
        <v>9.25</v>
      </c>
      <c r="S1077" s="1">
        <f>R1077*H1077</f>
        <v>0</v>
      </c>
    </row>
    <row r="1078" spans="1:1025">
      <c r="A1078" s="1" t="s">
        <v>228</v>
      </c>
      <c r="B1078" s="1" t="s">
        <v>686</v>
      </c>
      <c r="C1078" s="1" t="s">
        <v>232</v>
      </c>
      <c r="D1078" s="1">
        <v>656.0</v>
      </c>
      <c r="E1078" s="1" t="s">
        <v>1766</v>
      </c>
      <c r="F1078" s="1">
        <v>16416</v>
      </c>
      <c r="G1078" s="1">
        <v>6987</v>
      </c>
      <c r="H1078" s="1">
        <f>SUM((SUM('Order_Form'!M193)*1))</f>
        <v>0</v>
      </c>
      <c r="I1078" s="1" t="s">
        <v>688</v>
      </c>
      <c r="J1078" s="1" t="s">
        <v>60</v>
      </c>
      <c r="L1078" s="1">
        <v>9.0</v>
      </c>
      <c r="M1078" s="1">
        <v>9.25</v>
      </c>
      <c r="N1078" s="1">
        <v>9.0</v>
      </c>
      <c r="O1078" s="1">
        <v>8.75</v>
      </c>
      <c r="P1078" s="1">
        <v>8.5</v>
      </c>
      <c r="Q1078" s="1">
        <v>8.25</v>
      </c>
      <c r="R1078" s="1">
        <f>IF(INDEX(M1078:Q1078,0,'Order_Form'!AE2)&gt;0,INDEX(M1078:Q1078,0,'Order_Form'!AE2),L1078)</f>
        <v>9.25</v>
      </c>
      <c r="S1078" s="1">
        <f>R1078*H1078</f>
        <v>0</v>
      </c>
    </row>
    <row r="1079" spans="1:1025">
      <c r="A1079" s="1" t="s">
        <v>228</v>
      </c>
      <c r="B1079" s="1" t="s">
        <v>686</v>
      </c>
      <c r="C1079" s="1" t="s">
        <v>232</v>
      </c>
      <c r="D1079" s="1">
        <v>0.0</v>
      </c>
      <c r="E1079" s="1" t="s">
        <v>1767</v>
      </c>
      <c r="F1079" s="1">
        <v>6987</v>
      </c>
      <c r="H1079" s="1">
        <f>SUM((SUM('Order_Form'!J193)*1))</f>
        <v>0</v>
      </c>
      <c r="I1079" s="1" t="s">
        <v>692</v>
      </c>
      <c r="L1079" s="1">
        <v>9.0</v>
      </c>
      <c r="M1079" s="1">
        <v>9.25</v>
      </c>
      <c r="N1079" s="1">
        <v>9.0</v>
      </c>
      <c r="O1079" s="1">
        <v>8.75</v>
      </c>
      <c r="P1079" s="1">
        <v>8.5</v>
      </c>
      <c r="Q1079" s="1">
        <v>8.25</v>
      </c>
      <c r="R1079" s="1">
        <f>IF(INDEX(M1079:Q1079,0,'Order_Form'!AE2)&gt;0,INDEX(M1079:Q1079,0,'Order_Form'!AE2),L1079)</f>
        <v>9.25</v>
      </c>
      <c r="S1079" s="1">
        <f>R1079*H1079</f>
        <v>0</v>
      </c>
    </row>
    <row r="1080" spans="1:1025">
      <c r="A1080" s="1" t="s">
        <v>228</v>
      </c>
      <c r="B1080" s="1" t="s">
        <v>686</v>
      </c>
      <c r="C1080" s="1" t="s">
        <v>233</v>
      </c>
      <c r="D1080" s="1">
        <v>612.0</v>
      </c>
      <c r="E1080" s="1" t="s">
        <v>1768</v>
      </c>
      <c r="F1080" s="1">
        <v>7058</v>
      </c>
      <c r="G1080" s="1">
        <v>7057</v>
      </c>
      <c r="H1080" s="1">
        <f>SUM((SUM('Order_Form'!K194)*1))</f>
        <v>0</v>
      </c>
      <c r="I1080" s="1" t="s">
        <v>688</v>
      </c>
      <c r="J1080" s="1" t="s">
        <v>58</v>
      </c>
      <c r="L1080" s="1">
        <v>9.0</v>
      </c>
      <c r="M1080" s="1">
        <v>9.25</v>
      </c>
      <c r="N1080" s="1">
        <v>9.0</v>
      </c>
      <c r="O1080" s="1">
        <v>8.75</v>
      </c>
      <c r="P1080" s="1">
        <v>8.5</v>
      </c>
      <c r="Q1080" s="1">
        <v>8.25</v>
      </c>
      <c r="R1080" s="1">
        <f>IF(INDEX(M1080:Q1080,0,'Order_Form'!AE2)&gt;0,INDEX(M1080:Q1080,0,'Order_Form'!AE2),L1080)</f>
        <v>9.25</v>
      </c>
      <c r="S1080" s="1">
        <f>R1080*H1080</f>
        <v>0</v>
      </c>
    </row>
    <row r="1081" spans="1:1025">
      <c r="A1081" s="1" t="s">
        <v>228</v>
      </c>
      <c r="B1081" s="1" t="s">
        <v>686</v>
      </c>
      <c r="C1081" s="1" t="s">
        <v>233</v>
      </c>
      <c r="D1081" s="1">
        <v>748.0</v>
      </c>
      <c r="E1081" s="1" t="s">
        <v>1769</v>
      </c>
      <c r="F1081" s="1">
        <v>7059</v>
      </c>
      <c r="G1081" s="1">
        <v>7057</v>
      </c>
      <c r="H1081" s="1">
        <f>SUM((SUM('Order_Form'!L194)*1))</f>
        <v>0</v>
      </c>
      <c r="I1081" s="1" t="s">
        <v>688</v>
      </c>
      <c r="J1081" s="1" t="s">
        <v>59</v>
      </c>
      <c r="L1081" s="1">
        <v>9.0</v>
      </c>
      <c r="M1081" s="1">
        <v>9.25</v>
      </c>
      <c r="N1081" s="1">
        <v>9.0</v>
      </c>
      <c r="O1081" s="1">
        <v>8.75</v>
      </c>
      <c r="P1081" s="1">
        <v>8.5</v>
      </c>
      <c r="Q1081" s="1">
        <v>8.25</v>
      </c>
      <c r="R1081" s="1">
        <f>IF(INDEX(M1081:Q1081,0,'Order_Form'!AE2)&gt;0,INDEX(M1081:Q1081,0,'Order_Form'!AE2),L1081)</f>
        <v>9.25</v>
      </c>
      <c r="S1081" s="1">
        <f>R1081*H1081</f>
        <v>0</v>
      </c>
    </row>
    <row r="1082" spans="1:1025">
      <c r="A1082" s="1" t="s">
        <v>228</v>
      </c>
      <c r="B1082" s="1" t="s">
        <v>686</v>
      </c>
      <c r="C1082" s="1" t="s">
        <v>233</v>
      </c>
      <c r="D1082" s="1">
        <v>763.0</v>
      </c>
      <c r="E1082" s="1" t="s">
        <v>1770</v>
      </c>
      <c r="F1082" s="1">
        <v>16518</v>
      </c>
      <c r="G1082" s="1">
        <v>7057</v>
      </c>
      <c r="H1082" s="1">
        <f>SUM((SUM('Order_Form'!M194)*1))</f>
        <v>0</v>
      </c>
      <c r="I1082" s="1" t="s">
        <v>688</v>
      </c>
      <c r="J1082" s="1" t="s">
        <v>60</v>
      </c>
      <c r="L1082" s="1">
        <v>9.0</v>
      </c>
      <c r="M1082" s="1">
        <v>9.25</v>
      </c>
      <c r="N1082" s="1">
        <v>9.0</v>
      </c>
      <c r="O1082" s="1">
        <v>8.75</v>
      </c>
      <c r="P1082" s="1">
        <v>8.5</v>
      </c>
      <c r="Q1082" s="1">
        <v>8.25</v>
      </c>
      <c r="R1082" s="1">
        <f>IF(INDEX(M1082:Q1082,0,'Order_Form'!AE2)&gt;0,INDEX(M1082:Q1082,0,'Order_Form'!AE2),L1082)</f>
        <v>9.25</v>
      </c>
      <c r="S1082" s="1">
        <f>R1082*H1082</f>
        <v>0</v>
      </c>
    </row>
    <row r="1083" spans="1:1025">
      <c r="A1083" s="1" t="s">
        <v>228</v>
      </c>
      <c r="B1083" s="1" t="s">
        <v>686</v>
      </c>
      <c r="C1083" s="1" t="s">
        <v>233</v>
      </c>
      <c r="D1083" s="1">
        <v>0.0</v>
      </c>
      <c r="E1083" s="1" t="s">
        <v>1771</v>
      </c>
      <c r="F1083" s="1">
        <v>7057</v>
      </c>
      <c r="H1083" s="1">
        <f>SUM((SUM('Order_Form'!J194)*1))</f>
        <v>0</v>
      </c>
      <c r="I1083" s="1" t="s">
        <v>692</v>
      </c>
      <c r="L1083" s="1">
        <v>9.0</v>
      </c>
      <c r="M1083" s="1">
        <v>9.25</v>
      </c>
      <c r="N1083" s="1">
        <v>9.0</v>
      </c>
      <c r="O1083" s="1">
        <v>8.75</v>
      </c>
      <c r="P1083" s="1">
        <v>8.5</v>
      </c>
      <c r="Q1083" s="1">
        <v>8.25</v>
      </c>
      <c r="R1083" s="1">
        <f>IF(INDEX(M1083:Q1083,0,'Order_Form'!AE2)&gt;0,INDEX(M1083:Q1083,0,'Order_Form'!AE2),L1083)</f>
        <v>9.25</v>
      </c>
      <c r="S1083" s="1">
        <f>R1083*H1083</f>
        <v>0</v>
      </c>
    </row>
    <row r="1084" spans="1:1025">
      <c r="A1084" s="1" t="s">
        <v>228</v>
      </c>
      <c r="B1084" s="1" t="s">
        <v>686</v>
      </c>
      <c r="C1084" s="1" t="s">
        <v>234</v>
      </c>
      <c r="D1084" s="1">
        <v>23.0</v>
      </c>
      <c r="E1084" s="1" t="s">
        <v>1772</v>
      </c>
      <c r="F1084" s="1">
        <v>7002</v>
      </c>
      <c r="G1084" s="1">
        <v>7001</v>
      </c>
      <c r="H1084" s="1">
        <f>SUM((SUM('Order_Form'!K195)*1))</f>
        <v>0</v>
      </c>
      <c r="I1084" s="1" t="s">
        <v>688</v>
      </c>
      <c r="J1084" s="1" t="s">
        <v>58</v>
      </c>
      <c r="L1084" s="1">
        <v>9.0</v>
      </c>
      <c r="M1084" s="1">
        <v>9.25</v>
      </c>
      <c r="N1084" s="1">
        <v>9.0</v>
      </c>
      <c r="O1084" s="1">
        <v>8.75</v>
      </c>
      <c r="P1084" s="1">
        <v>8.5</v>
      </c>
      <c r="Q1084" s="1">
        <v>8.25</v>
      </c>
      <c r="R1084" s="1">
        <f>IF(INDEX(M1084:Q1084,0,'Order_Form'!AE2)&gt;0,INDEX(M1084:Q1084,0,'Order_Form'!AE2),L1084)</f>
        <v>9.25</v>
      </c>
      <c r="S1084" s="1">
        <f>R1084*H1084</f>
        <v>0</v>
      </c>
    </row>
    <row r="1085" spans="1:1025">
      <c r="A1085" s="1" t="s">
        <v>228</v>
      </c>
      <c r="B1085" s="1" t="s">
        <v>686</v>
      </c>
      <c r="C1085" s="1" t="s">
        <v>234</v>
      </c>
      <c r="D1085" s="1">
        <v>262.0</v>
      </c>
      <c r="E1085" s="1" t="s">
        <v>1773</v>
      </c>
      <c r="F1085" s="1">
        <v>7003</v>
      </c>
      <c r="G1085" s="1">
        <v>7001</v>
      </c>
      <c r="H1085" s="1">
        <f>SUM((SUM('Order_Form'!L195)*1))</f>
        <v>0</v>
      </c>
      <c r="I1085" s="1" t="s">
        <v>688</v>
      </c>
      <c r="J1085" s="1" t="s">
        <v>59</v>
      </c>
      <c r="L1085" s="1">
        <v>9.0</v>
      </c>
      <c r="M1085" s="1">
        <v>9.25</v>
      </c>
      <c r="N1085" s="1">
        <v>9.0</v>
      </c>
      <c r="O1085" s="1">
        <v>8.75</v>
      </c>
      <c r="P1085" s="1">
        <v>8.5</v>
      </c>
      <c r="Q1085" s="1">
        <v>8.25</v>
      </c>
      <c r="R1085" s="1">
        <f>IF(INDEX(M1085:Q1085,0,'Order_Form'!AE2)&gt;0,INDEX(M1085:Q1085,0,'Order_Form'!AE2),L1085)</f>
        <v>9.25</v>
      </c>
      <c r="S1085" s="1">
        <f>R1085*H1085</f>
        <v>0</v>
      </c>
    </row>
    <row r="1086" spans="1:1025">
      <c r="A1086" s="1" t="s">
        <v>228</v>
      </c>
      <c r="B1086" s="1" t="s">
        <v>686</v>
      </c>
      <c r="C1086" s="1" t="s">
        <v>234</v>
      </c>
      <c r="D1086" s="1">
        <v>439.0</v>
      </c>
      <c r="E1086" s="1" t="s">
        <v>1774</v>
      </c>
      <c r="F1086" s="1">
        <v>16520</v>
      </c>
      <c r="G1086" s="1">
        <v>7001</v>
      </c>
      <c r="H1086" s="1">
        <f>SUM((SUM('Order_Form'!M195)*1))</f>
        <v>0</v>
      </c>
      <c r="I1086" s="1" t="s">
        <v>688</v>
      </c>
      <c r="J1086" s="1" t="s">
        <v>60</v>
      </c>
      <c r="L1086" s="1">
        <v>9.0</v>
      </c>
      <c r="M1086" s="1">
        <v>9.25</v>
      </c>
      <c r="N1086" s="1">
        <v>9.0</v>
      </c>
      <c r="O1086" s="1">
        <v>8.75</v>
      </c>
      <c r="P1086" s="1">
        <v>8.5</v>
      </c>
      <c r="Q1086" s="1">
        <v>8.25</v>
      </c>
      <c r="R1086" s="1">
        <f>IF(INDEX(M1086:Q1086,0,'Order_Form'!AE2)&gt;0,INDEX(M1086:Q1086,0,'Order_Form'!AE2),L1086)</f>
        <v>9.25</v>
      </c>
      <c r="S1086" s="1">
        <f>R1086*H1086</f>
        <v>0</v>
      </c>
    </row>
    <row r="1087" spans="1:1025">
      <c r="A1087" s="1" t="s">
        <v>228</v>
      </c>
      <c r="B1087" s="1" t="s">
        <v>686</v>
      </c>
      <c r="C1087" s="1" t="s">
        <v>234</v>
      </c>
      <c r="D1087" s="1">
        <v>0.0</v>
      </c>
      <c r="E1087" s="1" t="s">
        <v>1775</v>
      </c>
      <c r="F1087" s="1">
        <v>7001</v>
      </c>
      <c r="H1087" s="1">
        <f>SUM((SUM('Order_Form'!J195)*1))</f>
        <v>0</v>
      </c>
      <c r="I1087" s="1" t="s">
        <v>692</v>
      </c>
      <c r="L1087" s="1">
        <v>9.0</v>
      </c>
      <c r="M1087" s="1">
        <v>9.25</v>
      </c>
      <c r="N1087" s="1">
        <v>9.0</v>
      </c>
      <c r="O1087" s="1">
        <v>8.75</v>
      </c>
      <c r="P1087" s="1">
        <v>8.5</v>
      </c>
      <c r="Q1087" s="1">
        <v>8.25</v>
      </c>
      <c r="R1087" s="1">
        <f>IF(INDEX(M1087:Q1087,0,'Order_Form'!AE2)&gt;0,INDEX(M1087:Q1087,0,'Order_Form'!AE2),L1087)</f>
        <v>9.25</v>
      </c>
      <c r="S1087" s="1">
        <f>R1087*H1087</f>
        <v>0</v>
      </c>
    </row>
    <row r="1088" spans="1:1025">
      <c r="A1088" s="1" t="s">
        <v>235</v>
      </c>
      <c r="B1088" s="1" t="s">
        <v>686</v>
      </c>
      <c r="C1088" s="1" t="s">
        <v>236</v>
      </c>
      <c r="D1088" s="1">
        <v>247.0</v>
      </c>
      <c r="E1088" s="1" t="s">
        <v>1776</v>
      </c>
      <c r="F1088" s="1">
        <v>7081</v>
      </c>
      <c r="G1088" s="1">
        <v>7080</v>
      </c>
      <c r="H1088" s="1">
        <f>SUM((SUM('Order_Form'!O198)*1))</f>
        <v>0</v>
      </c>
      <c r="I1088" s="1" t="s">
        <v>688</v>
      </c>
      <c r="J1088" s="1" t="s">
        <v>62</v>
      </c>
      <c r="L1088" s="1">
        <v>10.0</v>
      </c>
      <c r="M1088" s="1">
        <v>10.25</v>
      </c>
      <c r="N1088" s="1">
        <v>10.0</v>
      </c>
      <c r="O1088" s="1">
        <v>9.75</v>
      </c>
      <c r="P1088" s="1">
        <v>9.5</v>
      </c>
      <c r="Q1088" s="1">
        <v>9.25</v>
      </c>
      <c r="R1088" s="1">
        <f>IF(INDEX(M1088:Q1088,0,'Order_Form'!AE2)&gt;0,INDEX(M1088:Q1088,0,'Order_Form'!AE2),L1088)</f>
        <v>10.25</v>
      </c>
      <c r="S1088" s="1">
        <f>R1088*H1088</f>
        <v>0</v>
      </c>
    </row>
    <row r="1089" spans="1:1025">
      <c r="A1089" s="1" t="s">
        <v>235</v>
      </c>
      <c r="B1089" s="1" t="s">
        <v>686</v>
      </c>
      <c r="C1089" s="1" t="s">
        <v>236</v>
      </c>
      <c r="D1089" s="1">
        <v>486.0</v>
      </c>
      <c r="E1089" s="1" t="s">
        <v>1777</v>
      </c>
      <c r="F1089" s="1">
        <v>7082</v>
      </c>
      <c r="G1089" s="1">
        <v>7080</v>
      </c>
      <c r="H1089" s="1">
        <f>SUM((SUM('Order_Form'!P198)*1))</f>
        <v>0</v>
      </c>
      <c r="I1089" s="1" t="s">
        <v>688</v>
      </c>
      <c r="J1089" s="1" t="s">
        <v>63</v>
      </c>
      <c r="L1089" s="1">
        <v>10.0</v>
      </c>
      <c r="M1089" s="1">
        <v>10.25</v>
      </c>
      <c r="N1089" s="1">
        <v>10.0</v>
      </c>
      <c r="O1089" s="1">
        <v>9.75</v>
      </c>
      <c r="P1089" s="1">
        <v>9.5</v>
      </c>
      <c r="Q1089" s="1">
        <v>9.25</v>
      </c>
      <c r="R1089" s="1">
        <f>IF(INDEX(M1089:Q1089,0,'Order_Form'!AE2)&gt;0,INDEX(M1089:Q1089,0,'Order_Form'!AE2),L1089)</f>
        <v>10.25</v>
      </c>
      <c r="S1089" s="1">
        <f>R1089*H1089</f>
        <v>0</v>
      </c>
    </row>
    <row r="1090" spans="1:1025">
      <c r="A1090" s="1" t="s">
        <v>235</v>
      </c>
      <c r="B1090" s="1" t="s">
        <v>686</v>
      </c>
      <c r="C1090" s="1" t="s">
        <v>236</v>
      </c>
      <c r="D1090" s="1">
        <v>0.0</v>
      </c>
      <c r="E1090" s="1" t="s">
        <v>1778</v>
      </c>
      <c r="F1090" s="1">
        <v>7083</v>
      </c>
      <c r="G1090" s="1">
        <v>7080</v>
      </c>
      <c r="H1090" s="1">
        <f>SUM((SUM('Order_Form'!Q198)*1))</f>
        <v>0</v>
      </c>
      <c r="I1090" s="1" t="s">
        <v>688</v>
      </c>
      <c r="J1090" s="1" t="s">
        <v>64</v>
      </c>
      <c r="L1090" s="1">
        <v>10.0</v>
      </c>
      <c r="M1090" s="1">
        <v>10.25</v>
      </c>
      <c r="N1090" s="1">
        <v>10.0</v>
      </c>
      <c r="O1090" s="1">
        <v>9.75</v>
      </c>
      <c r="P1090" s="1">
        <v>9.5</v>
      </c>
      <c r="Q1090" s="1">
        <v>9.25</v>
      </c>
      <c r="R1090" s="1">
        <f>IF(INDEX(M1090:Q1090,0,'Order_Form'!AE2)&gt;0,INDEX(M1090:Q1090,0,'Order_Form'!AE2),L1090)</f>
        <v>10.25</v>
      </c>
      <c r="S1090" s="1">
        <f>R1090*H1090</f>
        <v>0</v>
      </c>
    </row>
    <row r="1091" spans="1:1025">
      <c r="A1091" s="1" t="s">
        <v>235</v>
      </c>
      <c r="B1091" s="1" t="s">
        <v>686</v>
      </c>
      <c r="C1091" s="1" t="s">
        <v>236</v>
      </c>
      <c r="D1091" s="1">
        <v>0.0</v>
      </c>
      <c r="E1091" s="1" t="s">
        <v>1779</v>
      </c>
      <c r="F1091" s="1">
        <v>7080</v>
      </c>
      <c r="H1091" s="1">
        <f>SUM((SUM('Order_Form'!J198)*1))</f>
        <v>0</v>
      </c>
      <c r="I1091" s="1" t="s">
        <v>692</v>
      </c>
      <c r="L1091" s="1">
        <v>10.0</v>
      </c>
      <c r="M1091" s="1">
        <v>10.25</v>
      </c>
      <c r="N1091" s="1">
        <v>10.0</v>
      </c>
      <c r="O1091" s="1">
        <v>9.75</v>
      </c>
      <c r="P1091" s="1">
        <v>9.5</v>
      </c>
      <c r="Q1091" s="1">
        <v>9.25</v>
      </c>
      <c r="R1091" s="1">
        <f>IF(INDEX(M1091:Q1091,0,'Order_Form'!AE2)&gt;0,INDEX(M1091:Q1091,0,'Order_Form'!AE2),L1091)</f>
        <v>10.25</v>
      </c>
      <c r="S1091" s="1">
        <f>R1091*H1091</f>
        <v>0</v>
      </c>
    </row>
    <row r="1092" spans="1:1025">
      <c r="A1092" s="1" t="s">
        <v>235</v>
      </c>
      <c r="B1092" s="1" t="s">
        <v>686</v>
      </c>
      <c r="C1092" s="1" t="s">
        <v>237</v>
      </c>
      <c r="D1092" s="1">
        <v>214.0</v>
      </c>
      <c r="E1092" s="1" t="s">
        <v>1780</v>
      </c>
      <c r="F1092" s="1">
        <v>7068</v>
      </c>
      <c r="G1092" s="1">
        <v>7067</v>
      </c>
      <c r="H1092" s="1">
        <f>SUM((SUM('Order_Form'!O199)*1))</f>
        <v>0</v>
      </c>
      <c r="I1092" s="1" t="s">
        <v>688</v>
      </c>
      <c r="J1092" s="1" t="s">
        <v>62</v>
      </c>
      <c r="L1092" s="1">
        <v>10.0</v>
      </c>
      <c r="M1092" s="1">
        <v>10.25</v>
      </c>
      <c r="N1092" s="1">
        <v>10.0</v>
      </c>
      <c r="O1092" s="1">
        <v>9.75</v>
      </c>
      <c r="P1092" s="1">
        <v>9.5</v>
      </c>
      <c r="Q1092" s="1">
        <v>9.25</v>
      </c>
      <c r="R1092" s="1">
        <f>IF(INDEX(M1092:Q1092,0,'Order_Form'!AE2)&gt;0,INDEX(M1092:Q1092,0,'Order_Form'!AE2),L1092)</f>
        <v>10.25</v>
      </c>
      <c r="S1092" s="1">
        <f>R1092*H1092</f>
        <v>0</v>
      </c>
    </row>
    <row r="1093" spans="1:1025">
      <c r="A1093" s="1" t="s">
        <v>235</v>
      </c>
      <c r="B1093" s="1" t="s">
        <v>686</v>
      </c>
      <c r="C1093" s="1" t="s">
        <v>237</v>
      </c>
      <c r="D1093" s="1">
        <v>365.0</v>
      </c>
      <c r="E1093" s="1" t="s">
        <v>1781</v>
      </c>
      <c r="F1093" s="1">
        <v>7069</v>
      </c>
      <c r="G1093" s="1">
        <v>7067</v>
      </c>
      <c r="H1093" s="1">
        <f>SUM((SUM('Order_Form'!P199)*1))</f>
        <v>0</v>
      </c>
      <c r="I1093" s="1" t="s">
        <v>688</v>
      </c>
      <c r="J1093" s="1" t="s">
        <v>63</v>
      </c>
      <c r="L1093" s="1">
        <v>10.0</v>
      </c>
      <c r="M1093" s="1">
        <v>10.25</v>
      </c>
      <c r="N1093" s="1">
        <v>10.0</v>
      </c>
      <c r="O1093" s="1">
        <v>9.75</v>
      </c>
      <c r="P1093" s="1">
        <v>9.5</v>
      </c>
      <c r="Q1093" s="1">
        <v>9.25</v>
      </c>
      <c r="R1093" s="1">
        <f>IF(INDEX(M1093:Q1093,0,'Order_Form'!AE2)&gt;0,INDEX(M1093:Q1093,0,'Order_Form'!AE2),L1093)</f>
        <v>10.25</v>
      </c>
      <c r="S1093" s="1">
        <f>R1093*H1093</f>
        <v>0</v>
      </c>
    </row>
    <row r="1094" spans="1:1025">
      <c r="A1094" s="1" t="s">
        <v>235</v>
      </c>
      <c r="B1094" s="1" t="s">
        <v>686</v>
      </c>
      <c r="C1094" s="1" t="s">
        <v>237</v>
      </c>
      <c r="D1094" s="1">
        <v>0.0</v>
      </c>
      <c r="E1094" s="1" t="s">
        <v>1782</v>
      </c>
      <c r="F1094" s="1">
        <v>7070</v>
      </c>
      <c r="G1094" s="1">
        <v>7067</v>
      </c>
      <c r="H1094" s="1">
        <f>SUM((SUM('Order_Form'!Q199)*1))</f>
        <v>0</v>
      </c>
      <c r="I1094" s="1" t="s">
        <v>688</v>
      </c>
      <c r="J1094" s="1" t="s">
        <v>64</v>
      </c>
      <c r="L1094" s="1">
        <v>10.0</v>
      </c>
      <c r="M1094" s="1">
        <v>10.25</v>
      </c>
      <c r="N1094" s="1">
        <v>10.0</v>
      </c>
      <c r="O1094" s="1">
        <v>9.75</v>
      </c>
      <c r="P1094" s="1">
        <v>9.5</v>
      </c>
      <c r="Q1094" s="1">
        <v>9.25</v>
      </c>
      <c r="R1094" s="1">
        <f>IF(INDEX(M1094:Q1094,0,'Order_Form'!AE2)&gt;0,INDEX(M1094:Q1094,0,'Order_Form'!AE2),L1094)</f>
        <v>10.25</v>
      </c>
      <c r="S1094" s="1">
        <f>R1094*H1094</f>
        <v>0</v>
      </c>
    </row>
    <row r="1095" spans="1:1025">
      <c r="A1095" s="1" t="s">
        <v>235</v>
      </c>
      <c r="B1095" s="1" t="s">
        <v>686</v>
      </c>
      <c r="C1095" s="1" t="s">
        <v>237</v>
      </c>
      <c r="D1095" s="1">
        <v>0.0</v>
      </c>
      <c r="E1095" s="1" t="s">
        <v>1783</v>
      </c>
      <c r="F1095" s="1">
        <v>7067</v>
      </c>
      <c r="H1095" s="1">
        <f>SUM((SUM('Order_Form'!J199)*1))</f>
        <v>0</v>
      </c>
      <c r="I1095" s="1" t="s">
        <v>692</v>
      </c>
      <c r="L1095" s="1">
        <v>10.0</v>
      </c>
      <c r="M1095" s="1">
        <v>10.25</v>
      </c>
      <c r="N1095" s="1">
        <v>10.0</v>
      </c>
      <c r="O1095" s="1">
        <v>9.75</v>
      </c>
      <c r="P1095" s="1">
        <v>9.5</v>
      </c>
      <c r="Q1095" s="1">
        <v>9.25</v>
      </c>
      <c r="R1095" s="1">
        <f>IF(INDEX(M1095:Q1095,0,'Order_Form'!AE2)&gt;0,INDEX(M1095:Q1095,0,'Order_Form'!AE2),L1095)</f>
        <v>10.25</v>
      </c>
      <c r="S1095" s="1">
        <f>R1095*H1095</f>
        <v>0</v>
      </c>
    </row>
    <row r="1096" spans="1:1025">
      <c r="A1096" s="1" t="s">
        <v>235</v>
      </c>
      <c r="B1096" s="1" t="s">
        <v>686</v>
      </c>
      <c r="C1096" s="1" t="s">
        <v>238</v>
      </c>
      <c r="D1096" s="1">
        <v>38.0</v>
      </c>
      <c r="E1096" s="1" t="s">
        <v>1784</v>
      </c>
      <c r="F1096" s="1">
        <v>7077</v>
      </c>
      <c r="G1096" s="1">
        <v>7076</v>
      </c>
      <c r="H1096" s="1">
        <f>SUM((SUM('Order_Form'!O200)*1))</f>
        <v>0</v>
      </c>
      <c r="I1096" s="1" t="s">
        <v>688</v>
      </c>
      <c r="J1096" s="1" t="s">
        <v>62</v>
      </c>
      <c r="L1096" s="1">
        <v>10.0</v>
      </c>
      <c r="M1096" s="1">
        <v>10.25</v>
      </c>
      <c r="N1096" s="1">
        <v>10.0</v>
      </c>
      <c r="O1096" s="1">
        <v>9.75</v>
      </c>
      <c r="P1096" s="1">
        <v>9.5</v>
      </c>
      <c r="Q1096" s="1">
        <v>9.25</v>
      </c>
      <c r="R1096" s="1">
        <f>IF(INDEX(M1096:Q1096,0,'Order_Form'!AE2)&gt;0,INDEX(M1096:Q1096,0,'Order_Form'!AE2),L1096)</f>
        <v>10.25</v>
      </c>
      <c r="S1096" s="1">
        <f>R1096*H1096</f>
        <v>0</v>
      </c>
    </row>
    <row r="1097" spans="1:1025">
      <c r="A1097" s="1" t="s">
        <v>235</v>
      </c>
      <c r="B1097" s="1" t="s">
        <v>686</v>
      </c>
      <c r="C1097" s="1" t="s">
        <v>238</v>
      </c>
      <c r="D1097" s="1">
        <v>0.0</v>
      </c>
      <c r="E1097" s="1" t="s">
        <v>1785</v>
      </c>
      <c r="F1097" s="1">
        <v>7078</v>
      </c>
      <c r="G1097" s="1">
        <v>7076</v>
      </c>
      <c r="H1097" s="1">
        <f>SUM((SUM('Order_Form'!P200)*1))</f>
        <v>0</v>
      </c>
      <c r="I1097" s="1" t="s">
        <v>688</v>
      </c>
      <c r="J1097" s="1" t="s">
        <v>63</v>
      </c>
      <c r="L1097" s="1">
        <v>10.0</v>
      </c>
      <c r="M1097" s="1">
        <v>10.25</v>
      </c>
      <c r="N1097" s="1">
        <v>10.0</v>
      </c>
      <c r="O1097" s="1">
        <v>9.75</v>
      </c>
      <c r="P1097" s="1">
        <v>9.5</v>
      </c>
      <c r="Q1097" s="1">
        <v>9.25</v>
      </c>
      <c r="R1097" s="1">
        <f>IF(INDEX(M1097:Q1097,0,'Order_Form'!AE2)&gt;0,INDEX(M1097:Q1097,0,'Order_Form'!AE2),L1097)</f>
        <v>10.25</v>
      </c>
      <c r="S1097" s="1">
        <f>R1097*H1097</f>
        <v>0</v>
      </c>
    </row>
    <row r="1098" spans="1:1025">
      <c r="A1098" s="1" t="s">
        <v>235</v>
      </c>
      <c r="B1098" s="1" t="s">
        <v>686</v>
      </c>
      <c r="C1098" s="1" t="s">
        <v>238</v>
      </c>
      <c r="D1098" s="1">
        <v>244.0</v>
      </c>
      <c r="E1098" s="1" t="s">
        <v>1786</v>
      </c>
      <c r="F1098" s="1">
        <v>7079</v>
      </c>
      <c r="G1098" s="1">
        <v>7076</v>
      </c>
      <c r="H1098" s="1">
        <f>SUM((SUM('Order_Form'!Q200)*1))</f>
        <v>0</v>
      </c>
      <c r="I1098" s="1" t="s">
        <v>688</v>
      </c>
      <c r="J1098" s="1" t="s">
        <v>64</v>
      </c>
      <c r="L1098" s="1">
        <v>10.0</v>
      </c>
      <c r="M1098" s="1">
        <v>10.25</v>
      </c>
      <c r="N1098" s="1">
        <v>10.0</v>
      </c>
      <c r="O1098" s="1">
        <v>9.75</v>
      </c>
      <c r="P1098" s="1">
        <v>9.5</v>
      </c>
      <c r="Q1098" s="1">
        <v>9.25</v>
      </c>
      <c r="R1098" s="1">
        <f>IF(INDEX(M1098:Q1098,0,'Order_Form'!AE2)&gt;0,INDEX(M1098:Q1098,0,'Order_Form'!AE2),L1098)</f>
        <v>10.25</v>
      </c>
      <c r="S1098" s="1">
        <f>R1098*H1098</f>
        <v>0</v>
      </c>
    </row>
    <row r="1099" spans="1:1025">
      <c r="A1099" s="1" t="s">
        <v>235</v>
      </c>
      <c r="B1099" s="1" t="s">
        <v>686</v>
      </c>
      <c r="C1099" s="1" t="s">
        <v>238</v>
      </c>
      <c r="D1099" s="1">
        <v>57.0</v>
      </c>
      <c r="E1099" s="1" t="s">
        <v>1787</v>
      </c>
      <c r="F1099" s="1">
        <v>16115</v>
      </c>
      <c r="G1099" s="1">
        <v>7076</v>
      </c>
      <c r="H1099" s="1">
        <f>SUM((SUM('Order_Form'!L200)*1))</f>
        <v>0</v>
      </c>
      <c r="I1099" s="1" t="s">
        <v>688</v>
      </c>
      <c r="J1099" s="1" t="s">
        <v>59</v>
      </c>
      <c r="L1099" s="1">
        <v>10.0</v>
      </c>
      <c r="M1099" s="1">
        <v>10.25</v>
      </c>
      <c r="N1099" s="1">
        <v>10.0</v>
      </c>
      <c r="O1099" s="1">
        <v>9.75</v>
      </c>
      <c r="P1099" s="1">
        <v>9.5</v>
      </c>
      <c r="Q1099" s="1">
        <v>9.25</v>
      </c>
      <c r="R1099" s="1">
        <f>IF(INDEX(M1099:Q1099,0,'Order_Form'!AE2)&gt;0,INDEX(M1099:Q1099,0,'Order_Form'!AE2),L1099)</f>
        <v>10.25</v>
      </c>
      <c r="S1099" s="1">
        <f>R1099*H1099</f>
        <v>0</v>
      </c>
    </row>
    <row r="1100" spans="1:1025">
      <c r="A1100" s="1" t="s">
        <v>235</v>
      </c>
      <c r="B1100" s="1" t="s">
        <v>686</v>
      </c>
      <c r="C1100" s="1" t="s">
        <v>238</v>
      </c>
      <c r="D1100" s="1">
        <v>0.0</v>
      </c>
      <c r="E1100" s="1" t="s">
        <v>1788</v>
      </c>
      <c r="F1100" s="1">
        <v>16441</v>
      </c>
      <c r="G1100" s="1">
        <v>7076</v>
      </c>
      <c r="H1100" s="1">
        <f>SUM((SUM('Order_Form'!N200)*1))</f>
        <v>0</v>
      </c>
      <c r="I1100" s="1" t="s">
        <v>688</v>
      </c>
      <c r="J1100" s="1" t="s">
        <v>61</v>
      </c>
      <c r="L1100" s="1">
        <v>10.0</v>
      </c>
      <c r="M1100" s="1">
        <v>10.25</v>
      </c>
      <c r="N1100" s="1">
        <v>10.0</v>
      </c>
      <c r="O1100" s="1">
        <v>9.75</v>
      </c>
      <c r="P1100" s="1">
        <v>9.5</v>
      </c>
      <c r="Q1100" s="1">
        <v>9.25</v>
      </c>
      <c r="R1100" s="1">
        <f>IF(INDEX(M1100:Q1100,0,'Order_Form'!AE2)&gt;0,INDEX(M1100:Q1100,0,'Order_Form'!AE2),L1100)</f>
        <v>10.25</v>
      </c>
      <c r="S1100" s="1">
        <f>R1100*H1100</f>
        <v>0</v>
      </c>
    </row>
    <row r="1101" spans="1:1025">
      <c r="A1101" s="1" t="s">
        <v>235</v>
      </c>
      <c r="B1101" s="1" t="s">
        <v>686</v>
      </c>
      <c r="C1101" s="1" t="s">
        <v>238</v>
      </c>
      <c r="D1101" s="1">
        <v>60.0</v>
      </c>
      <c r="E1101" s="1" t="s">
        <v>1789</v>
      </c>
      <c r="F1101" s="1">
        <v>16442</v>
      </c>
      <c r="G1101" s="1">
        <v>7076</v>
      </c>
      <c r="H1101" s="1">
        <f>SUM((SUM('Order_Form'!M200)*1))</f>
        <v>0</v>
      </c>
      <c r="I1101" s="1" t="s">
        <v>688</v>
      </c>
      <c r="J1101" s="1" t="s">
        <v>60</v>
      </c>
      <c r="L1101" s="1">
        <v>10.0</v>
      </c>
      <c r="M1101" s="1">
        <v>10.25</v>
      </c>
      <c r="N1101" s="1">
        <v>10.0</v>
      </c>
      <c r="O1101" s="1">
        <v>9.75</v>
      </c>
      <c r="P1101" s="1">
        <v>9.5</v>
      </c>
      <c r="Q1101" s="1">
        <v>9.25</v>
      </c>
      <c r="R1101" s="1">
        <f>IF(INDEX(M1101:Q1101,0,'Order_Form'!AE2)&gt;0,INDEX(M1101:Q1101,0,'Order_Form'!AE2),L1101)</f>
        <v>10.25</v>
      </c>
      <c r="S1101" s="1">
        <f>R1101*H1101</f>
        <v>0</v>
      </c>
    </row>
    <row r="1102" spans="1:1025">
      <c r="A1102" s="1" t="s">
        <v>235</v>
      </c>
      <c r="B1102" s="1" t="s">
        <v>686</v>
      </c>
      <c r="C1102" s="1" t="s">
        <v>238</v>
      </c>
      <c r="D1102" s="1">
        <v>0.0</v>
      </c>
      <c r="E1102" s="1" t="s">
        <v>1790</v>
      </c>
      <c r="F1102" s="1">
        <v>7076</v>
      </c>
      <c r="H1102" s="1">
        <f>SUM((SUM('Order_Form'!J200)*1))</f>
        <v>0</v>
      </c>
      <c r="I1102" s="1" t="s">
        <v>692</v>
      </c>
      <c r="L1102" s="1">
        <v>10.0</v>
      </c>
      <c r="M1102" s="1">
        <v>10.25</v>
      </c>
      <c r="N1102" s="1">
        <v>10.0</v>
      </c>
      <c r="O1102" s="1">
        <v>9.75</v>
      </c>
      <c r="P1102" s="1">
        <v>9.5</v>
      </c>
      <c r="Q1102" s="1">
        <v>9.25</v>
      </c>
      <c r="R1102" s="1">
        <f>IF(INDEX(M1102:Q1102,0,'Order_Form'!AE2)&gt;0,INDEX(M1102:Q1102,0,'Order_Form'!AE2),L1102)</f>
        <v>10.25</v>
      </c>
      <c r="S1102" s="1">
        <f>R1102*H1102</f>
        <v>0</v>
      </c>
    </row>
    <row r="1103" spans="1:1025">
      <c r="A1103" s="1" t="s">
        <v>235</v>
      </c>
      <c r="B1103" s="1" t="s">
        <v>998</v>
      </c>
      <c r="C1103" s="1" t="s">
        <v>239</v>
      </c>
      <c r="D1103" s="1">
        <v>279.0</v>
      </c>
      <c r="E1103" s="1" t="s">
        <v>1791</v>
      </c>
      <c r="F1103" s="1">
        <v>7072</v>
      </c>
      <c r="G1103" s="1">
        <v>7071</v>
      </c>
      <c r="H1103" s="1">
        <f>SUM((SUM('Order_Form'!O202)*1))</f>
        <v>0</v>
      </c>
      <c r="I1103" s="1" t="s">
        <v>688</v>
      </c>
      <c r="J1103" s="1" t="s">
        <v>62</v>
      </c>
      <c r="L1103" s="1">
        <v>10.0</v>
      </c>
      <c r="M1103" s="1">
        <v>10.25</v>
      </c>
      <c r="N1103" s="1">
        <v>10.0</v>
      </c>
      <c r="O1103" s="1">
        <v>9.75</v>
      </c>
      <c r="P1103" s="1">
        <v>9.5</v>
      </c>
      <c r="Q1103" s="1">
        <v>9.25</v>
      </c>
      <c r="R1103" s="1">
        <f>IF(INDEX(M1103:Q1103,0,'Order_Form'!AE2)&gt;0,INDEX(M1103:Q1103,0,'Order_Form'!AE2),L1103)</f>
        <v>10.25</v>
      </c>
      <c r="S1103" s="1">
        <f>R1103*H1103</f>
        <v>0</v>
      </c>
    </row>
    <row r="1104" spans="1:1025">
      <c r="A1104" s="1" t="s">
        <v>235</v>
      </c>
      <c r="B1104" s="1" t="s">
        <v>998</v>
      </c>
      <c r="C1104" s="1" t="s">
        <v>239</v>
      </c>
      <c r="D1104" s="1">
        <v>243.0</v>
      </c>
      <c r="E1104" s="1" t="s">
        <v>1792</v>
      </c>
      <c r="F1104" s="1">
        <v>7073</v>
      </c>
      <c r="G1104" s="1">
        <v>7071</v>
      </c>
      <c r="H1104" s="1">
        <f>SUM((SUM('Order_Form'!P202)*1))</f>
        <v>0</v>
      </c>
      <c r="I1104" s="1" t="s">
        <v>688</v>
      </c>
      <c r="J1104" s="1" t="s">
        <v>110</v>
      </c>
      <c r="L1104" s="1">
        <v>10.0</v>
      </c>
      <c r="M1104" s="1">
        <v>10.25</v>
      </c>
      <c r="N1104" s="1">
        <v>10.0</v>
      </c>
      <c r="O1104" s="1">
        <v>9.75</v>
      </c>
      <c r="P1104" s="1">
        <v>9.5</v>
      </c>
      <c r="Q1104" s="1">
        <v>9.25</v>
      </c>
      <c r="R1104" s="1">
        <f>IF(INDEX(M1104:Q1104,0,'Order_Form'!AE2)&gt;0,INDEX(M1104:Q1104,0,'Order_Form'!AE2),L1104)</f>
        <v>10.25</v>
      </c>
      <c r="S1104" s="1">
        <f>R1104*H1104</f>
        <v>0</v>
      </c>
    </row>
    <row r="1105" spans="1:1025">
      <c r="A1105" s="1" t="s">
        <v>235</v>
      </c>
      <c r="B1105" s="1" t="s">
        <v>998</v>
      </c>
      <c r="C1105" s="1" t="s">
        <v>239</v>
      </c>
      <c r="D1105" s="1">
        <v>196.0</v>
      </c>
      <c r="E1105" s="1" t="s">
        <v>1793</v>
      </c>
      <c r="F1105" s="1">
        <v>7074</v>
      </c>
      <c r="G1105" s="1">
        <v>7071</v>
      </c>
      <c r="H1105" s="1">
        <f>SUM((SUM('Order_Form'!Q202)*1))</f>
        <v>0</v>
      </c>
      <c r="I1105" s="1" t="s">
        <v>688</v>
      </c>
      <c r="J1105" s="1" t="s">
        <v>111</v>
      </c>
      <c r="L1105" s="1">
        <v>10.0</v>
      </c>
      <c r="M1105" s="1">
        <v>10.25</v>
      </c>
      <c r="N1105" s="1">
        <v>10.0</v>
      </c>
      <c r="O1105" s="1">
        <v>9.75</v>
      </c>
      <c r="P1105" s="1">
        <v>9.5</v>
      </c>
      <c r="Q1105" s="1">
        <v>9.25</v>
      </c>
      <c r="R1105" s="1">
        <f>IF(INDEX(M1105:Q1105,0,'Order_Form'!AE2)&gt;0,INDEX(M1105:Q1105,0,'Order_Form'!AE2),L1105)</f>
        <v>10.25</v>
      </c>
      <c r="S1105" s="1">
        <f>R1105*H1105</f>
        <v>0</v>
      </c>
    </row>
    <row r="1106" spans="1:1025">
      <c r="A1106" s="1" t="s">
        <v>235</v>
      </c>
      <c r="B1106" s="1" t="s">
        <v>998</v>
      </c>
      <c r="C1106" s="1" t="s">
        <v>239</v>
      </c>
      <c r="D1106" s="1">
        <v>85.0</v>
      </c>
      <c r="E1106" s="1" t="s">
        <v>1794</v>
      </c>
      <c r="F1106" s="1">
        <v>7075</v>
      </c>
      <c r="G1106" s="1">
        <v>7071</v>
      </c>
      <c r="H1106" s="1">
        <f>SUM((SUM('Order_Form'!R202)*1))</f>
        <v>0</v>
      </c>
      <c r="I1106" s="1" t="s">
        <v>688</v>
      </c>
      <c r="J1106" s="1" t="s">
        <v>112</v>
      </c>
      <c r="L1106" s="1">
        <v>10.0</v>
      </c>
      <c r="M1106" s="1">
        <v>10.25</v>
      </c>
      <c r="N1106" s="1">
        <v>10.0</v>
      </c>
      <c r="O1106" s="1">
        <v>9.75</v>
      </c>
      <c r="P1106" s="1">
        <v>9.5</v>
      </c>
      <c r="Q1106" s="1">
        <v>9.25</v>
      </c>
      <c r="R1106" s="1">
        <f>IF(INDEX(M1106:Q1106,0,'Order_Form'!AE2)&gt;0,INDEX(M1106:Q1106,0,'Order_Form'!AE2),L1106)</f>
        <v>10.25</v>
      </c>
      <c r="S1106" s="1">
        <f>R1106*H1106</f>
        <v>0</v>
      </c>
    </row>
    <row r="1107" spans="1:1025">
      <c r="A1107" s="1" t="s">
        <v>235</v>
      </c>
      <c r="B1107" s="1" t="s">
        <v>998</v>
      </c>
      <c r="C1107" s="1" t="s">
        <v>239</v>
      </c>
      <c r="D1107" s="1">
        <v>283.0</v>
      </c>
      <c r="E1107" s="1" t="s">
        <v>1795</v>
      </c>
      <c r="F1107" s="1">
        <v>16163</v>
      </c>
      <c r="G1107" s="1">
        <v>7071</v>
      </c>
      <c r="H1107" s="1">
        <f>SUM((SUM('Order_Form'!L202)*1))</f>
        <v>0</v>
      </c>
      <c r="I1107" s="1" t="s">
        <v>688</v>
      </c>
      <c r="J1107" s="1" t="s">
        <v>59</v>
      </c>
      <c r="L1107" s="1">
        <v>10.0</v>
      </c>
      <c r="M1107" s="1">
        <v>10.25</v>
      </c>
      <c r="N1107" s="1">
        <v>10.0</v>
      </c>
      <c r="O1107" s="1">
        <v>9.75</v>
      </c>
      <c r="P1107" s="1">
        <v>9.5</v>
      </c>
      <c r="Q1107" s="1">
        <v>9.25</v>
      </c>
      <c r="R1107" s="1">
        <f>IF(INDEX(M1107:Q1107,0,'Order_Form'!AE2)&gt;0,INDEX(M1107:Q1107,0,'Order_Form'!AE2),L1107)</f>
        <v>10.25</v>
      </c>
      <c r="S1107" s="1">
        <f>R1107*H1107</f>
        <v>0</v>
      </c>
    </row>
    <row r="1108" spans="1:1025">
      <c r="A1108" s="1" t="s">
        <v>235</v>
      </c>
      <c r="B1108" s="1" t="s">
        <v>998</v>
      </c>
      <c r="C1108" s="1" t="s">
        <v>239</v>
      </c>
      <c r="D1108" s="1">
        <v>293.0</v>
      </c>
      <c r="E1108" s="1" t="s">
        <v>1796</v>
      </c>
      <c r="F1108" s="1">
        <v>16164</v>
      </c>
      <c r="G1108" s="1">
        <v>7071</v>
      </c>
      <c r="H1108" s="1">
        <f>SUM((SUM('Order_Form'!K202)*1))</f>
        <v>0</v>
      </c>
      <c r="I1108" s="1" t="s">
        <v>688</v>
      </c>
      <c r="J1108" s="1" t="s">
        <v>58</v>
      </c>
      <c r="L1108" s="1">
        <v>10.0</v>
      </c>
      <c r="M1108" s="1">
        <v>10.25</v>
      </c>
      <c r="N1108" s="1">
        <v>10.0</v>
      </c>
      <c r="O1108" s="1">
        <v>9.75</v>
      </c>
      <c r="P1108" s="1">
        <v>9.5</v>
      </c>
      <c r="Q1108" s="1">
        <v>9.25</v>
      </c>
      <c r="R1108" s="1">
        <f>IF(INDEX(M1108:Q1108,0,'Order_Form'!AE2)&gt;0,INDEX(M1108:Q1108,0,'Order_Form'!AE2),L1108)</f>
        <v>10.25</v>
      </c>
      <c r="S1108" s="1">
        <f>R1108*H1108</f>
        <v>0</v>
      </c>
    </row>
    <row r="1109" spans="1:1025">
      <c r="A1109" s="1" t="s">
        <v>235</v>
      </c>
      <c r="B1109" s="1" t="s">
        <v>998</v>
      </c>
      <c r="C1109" s="1" t="s">
        <v>239</v>
      </c>
      <c r="D1109" s="1">
        <v>0.0</v>
      </c>
      <c r="E1109" s="1" t="s">
        <v>1797</v>
      </c>
      <c r="F1109" s="1">
        <v>16639</v>
      </c>
      <c r="G1109" s="1">
        <v>7071</v>
      </c>
      <c r="H1109" s="1">
        <f>SUM((SUM('Order_Form'!N202)*1))</f>
        <v>0</v>
      </c>
      <c r="I1109" s="1" t="s">
        <v>688</v>
      </c>
      <c r="J1109" s="1" t="s">
        <v>61</v>
      </c>
      <c r="L1109" s="1">
        <v>10.0</v>
      </c>
      <c r="M1109" s="1">
        <v>10.25</v>
      </c>
      <c r="N1109" s="1">
        <v>10.0</v>
      </c>
      <c r="O1109" s="1">
        <v>9.75</v>
      </c>
      <c r="P1109" s="1">
        <v>9.5</v>
      </c>
      <c r="Q1109" s="1">
        <v>9.25</v>
      </c>
      <c r="R1109" s="1">
        <f>IF(INDEX(M1109:Q1109,0,'Order_Form'!AE2)&gt;0,INDEX(M1109:Q1109,0,'Order_Form'!AE2),L1109)</f>
        <v>10.25</v>
      </c>
      <c r="S1109" s="1">
        <f>R1109*H1109</f>
        <v>0</v>
      </c>
    </row>
    <row r="1110" spans="1:1025">
      <c r="A1110" s="1" t="s">
        <v>235</v>
      </c>
      <c r="B1110" s="1" t="s">
        <v>998</v>
      </c>
      <c r="C1110" s="1" t="s">
        <v>239</v>
      </c>
      <c r="D1110" s="1">
        <v>0.0</v>
      </c>
      <c r="E1110" s="1" t="s">
        <v>1798</v>
      </c>
      <c r="F1110" s="1">
        <v>16640</v>
      </c>
      <c r="G1110" s="1">
        <v>7071</v>
      </c>
      <c r="H1110" s="1">
        <f>SUM((SUM('Order_Form'!M202)*1))</f>
        <v>0</v>
      </c>
      <c r="I1110" s="1" t="s">
        <v>688</v>
      </c>
      <c r="J1110" s="1" t="s">
        <v>60</v>
      </c>
      <c r="L1110" s="1">
        <v>10.0</v>
      </c>
      <c r="M1110" s="1">
        <v>10.25</v>
      </c>
      <c r="N1110" s="1">
        <v>10.0</v>
      </c>
      <c r="O1110" s="1">
        <v>9.75</v>
      </c>
      <c r="P1110" s="1">
        <v>9.5</v>
      </c>
      <c r="Q1110" s="1">
        <v>9.25</v>
      </c>
      <c r="R1110" s="1">
        <f>IF(INDEX(M1110:Q1110,0,'Order_Form'!AE2)&gt;0,INDEX(M1110:Q1110,0,'Order_Form'!AE2),L1110)</f>
        <v>10.25</v>
      </c>
      <c r="S1110" s="1">
        <f>R1110*H1110</f>
        <v>0</v>
      </c>
    </row>
    <row r="1111" spans="1:1025">
      <c r="A1111" s="1" t="s">
        <v>235</v>
      </c>
      <c r="B1111" s="1" t="s">
        <v>998</v>
      </c>
      <c r="C1111" s="1" t="s">
        <v>239</v>
      </c>
      <c r="D1111" s="1">
        <v>0.0</v>
      </c>
      <c r="E1111" s="1" t="s">
        <v>1799</v>
      </c>
      <c r="F1111" s="1">
        <v>7071</v>
      </c>
      <c r="H1111" s="1">
        <f>SUM((SUM('Order_Form'!J202)*1))</f>
        <v>0</v>
      </c>
      <c r="I1111" s="1" t="s">
        <v>692</v>
      </c>
      <c r="L1111" s="1">
        <v>10.0</v>
      </c>
      <c r="M1111" s="1">
        <v>10.25</v>
      </c>
      <c r="N1111" s="1">
        <v>10.0</v>
      </c>
      <c r="O1111" s="1">
        <v>9.75</v>
      </c>
      <c r="P1111" s="1">
        <v>9.5</v>
      </c>
      <c r="Q1111" s="1">
        <v>9.25</v>
      </c>
      <c r="R1111" s="1">
        <f>IF(INDEX(M1111:Q1111,0,'Order_Form'!AE2)&gt;0,INDEX(M1111:Q1111,0,'Order_Form'!AE2),L1111)</f>
        <v>10.25</v>
      </c>
      <c r="S1111" s="1">
        <f>R1111*H1111</f>
        <v>0</v>
      </c>
    </row>
    <row r="1112" spans="1:1025">
      <c r="A1112" s="1" t="s">
        <v>240</v>
      </c>
      <c r="B1112" s="1" t="s">
        <v>686</v>
      </c>
      <c r="C1112" s="1" t="s">
        <v>241</v>
      </c>
      <c r="D1112" s="1">
        <v>144.0</v>
      </c>
      <c r="E1112" s="1" t="s">
        <v>1800</v>
      </c>
      <c r="F1112" s="1">
        <v>6105</v>
      </c>
      <c r="G1112" s="1">
        <v>6104</v>
      </c>
      <c r="H1112" s="1">
        <f>SUM((SUM('Order_Form'!O205)*1))</f>
        <v>0</v>
      </c>
      <c r="I1112" s="1" t="s">
        <v>688</v>
      </c>
      <c r="J1112" s="1" t="s">
        <v>62</v>
      </c>
      <c r="L1112" s="1">
        <v>11.0</v>
      </c>
      <c r="M1112" s="1">
        <v>11.25</v>
      </c>
      <c r="N1112" s="1">
        <v>11.0</v>
      </c>
      <c r="O1112" s="1">
        <v>10.75</v>
      </c>
      <c r="P1112" s="1">
        <v>10.5</v>
      </c>
      <c r="Q1112" s="1">
        <v>10.25</v>
      </c>
      <c r="R1112" s="1">
        <f>IF(INDEX(M1112:Q1112,0,'Order_Form'!AE2)&gt;0,INDEX(M1112:Q1112,0,'Order_Form'!AE2),L1112)</f>
        <v>11.25</v>
      </c>
      <c r="S1112" s="1">
        <f>R1112*H1112</f>
        <v>0</v>
      </c>
    </row>
    <row r="1113" spans="1:1025">
      <c r="A1113" s="1" t="s">
        <v>240</v>
      </c>
      <c r="B1113" s="1" t="s">
        <v>686</v>
      </c>
      <c r="C1113" s="1" t="s">
        <v>241</v>
      </c>
      <c r="D1113" s="1">
        <v>297.0</v>
      </c>
      <c r="E1113" s="1" t="s">
        <v>1801</v>
      </c>
      <c r="F1113" s="1">
        <v>6106</v>
      </c>
      <c r="G1113" s="1">
        <v>6104</v>
      </c>
      <c r="H1113" s="1">
        <f>SUM((SUM('Order_Form'!P205)*1))</f>
        <v>0</v>
      </c>
      <c r="I1113" s="1" t="s">
        <v>688</v>
      </c>
      <c r="J1113" s="1" t="s">
        <v>63</v>
      </c>
      <c r="L1113" s="1">
        <v>11.0</v>
      </c>
      <c r="M1113" s="1">
        <v>11.25</v>
      </c>
      <c r="N1113" s="1">
        <v>11.0</v>
      </c>
      <c r="O1113" s="1">
        <v>10.75</v>
      </c>
      <c r="P1113" s="1">
        <v>10.5</v>
      </c>
      <c r="Q1113" s="1">
        <v>10.25</v>
      </c>
      <c r="R1113" s="1">
        <f>IF(INDEX(M1113:Q1113,0,'Order_Form'!AE2)&gt;0,INDEX(M1113:Q1113,0,'Order_Form'!AE2),L1113)</f>
        <v>11.25</v>
      </c>
      <c r="S1113" s="1">
        <f>R1113*H1113</f>
        <v>0</v>
      </c>
    </row>
    <row r="1114" spans="1:1025">
      <c r="A1114" s="1" t="s">
        <v>240</v>
      </c>
      <c r="B1114" s="1" t="s">
        <v>686</v>
      </c>
      <c r="C1114" s="1" t="s">
        <v>241</v>
      </c>
      <c r="D1114" s="1">
        <v>401.0</v>
      </c>
      <c r="E1114" s="1" t="s">
        <v>1802</v>
      </c>
      <c r="F1114" s="1">
        <v>6107</v>
      </c>
      <c r="G1114" s="1">
        <v>6104</v>
      </c>
      <c r="H1114" s="1">
        <f>SUM((SUM('Order_Form'!Q205)*1))</f>
        <v>0</v>
      </c>
      <c r="I1114" s="1" t="s">
        <v>688</v>
      </c>
      <c r="J1114" s="1" t="s">
        <v>64</v>
      </c>
      <c r="L1114" s="1">
        <v>11.0</v>
      </c>
      <c r="M1114" s="1">
        <v>11.25</v>
      </c>
      <c r="N1114" s="1">
        <v>11.0</v>
      </c>
      <c r="O1114" s="1">
        <v>10.75</v>
      </c>
      <c r="P1114" s="1">
        <v>10.5</v>
      </c>
      <c r="Q1114" s="1">
        <v>10.25</v>
      </c>
      <c r="R1114" s="1">
        <f>IF(INDEX(M1114:Q1114,0,'Order_Form'!AE2)&gt;0,INDEX(M1114:Q1114,0,'Order_Form'!AE2),L1114)</f>
        <v>11.25</v>
      </c>
      <c r="S1114" s="1">
        <f>R1114*H1114</f>
        <v>0</v>
      </c>
    </row>
    <row r="1115" spans="1:1025">
      <c r="A1115" s="1" t="s">
        <v>240</v>
      </c>
      <c r="B1115" s="1" t="s">
        <v>686</v>
      </c>
      <c r="C1115" s="1" t="s">
        <v>241</v>
      </c>
      <c r="D1115" s="1">
        <v>0.0</v>
      </c>
      <c r="E1115" s="1" t="s">
        <v>1803</v>
      </c>
      <c r="F1115" s="1">
        <v>6104</v>
      </c>
      <c r="H1115" s="1">
        <f>SUM((SUM('Order_Form'!J205)*1))</f>
        <v>0</v>
      </c>
      <c r="I1115" s="1" t="s">
        <v>692</v>
      </c>
      <c r="L1115" s="1">
        <v>11.0</v>
      </c>
      <c r="M1115" s="1">
        <v>11.25</v>
      </c>
      <c r="N1115" s="1">
        <v>11.0</v>
      </c>
      <c r="O1115" s="1">
        <v>10.75</v>
      </c>
      <c r="P1115" s="1">
        <v>10.5</v>
      </c>
      <c r="Q1115" s="1">
        <v>10.25</v>
      </c>
      <c r="R1115" s="1">
        <f>IF(INDEX(M1115:Q1115,0,'Order_Form'!AE2)&gt;0,INDEX(M1115:Q1115,0,'Order_Form'!AE2),L1115)</f>
        <v>11.25</v>
      </c>
      <c r="S1115" s="1">
        <f>R1115*H1115</f>
        <v>0</v>
      </c>
    </row>
    <row r="1116" spans="1:1025">
      <c r="A1116" s="1" t="s">
        <v>240</v>
      </c>
      <c r="B1116" s="1" t="s">
        <v>686</v>
      </c>
      <c r="C1116" s="1" t="s">
        <v>242</v>
      </c>
      <c r="D1116" s="1">
        <v>0.0</v>
      </c>
      <c r="E1116" s="1" t="s">
        <v>1804</v>
      </c>
      <c r="F1116" s="1">
        <v>6109</v>
      </c>
      <c r="G1116" s="1">
        <v>6108</v>
      </c>
      <c r="H1116" s="1">
        <f>SUM((SUM('Order_Form'!O206)*1))</f>
        <v>0</v>
      </c>
      <c r="I1116" s="1" t="s">
        <v>688</v>
      </c>
      <c r="J1116" s="1" t="s">
        <v>62</v>
      </c>
      <c r="L1116" s="1">
        <v>11.0</v>
      </c>
      <c r="M1116" s="1">
        <v>11.25</v>
      </c>
      <c r="N1116" s="1">
        <v>11.0</v>
      </c>
      <c r="O1116" s="1">
        <v>10.75</v>
      </c>
      <c r="P1116" s="1">
        <v>10.5</v>
      </c>
      <c r="Q1116" s="1">
        <v>10.25</v>
      </c>
      <c r="R1116" s="1">
        <f>IF(INDEX(M1116:Q1116,0,'Order_Form'!AE2)&gt;0,INDEX(M1116:Q1116,0,'Order_Form'!AE2),L1116)</f>
        <v>11.25</v>
      </c>
      <c r="S1116" s="1">
        <f>R1116*H1116</f>
        <v>0</v>
      </c>
    </row>
    <row r="1117" spans="1:1025">
      <c r="A1117" s="1" t="s">
        <v>240</v>
      </c>
      <c r="B1117" s="1" t="s">
        <v>686</v>
      </c>
      <c r="C1117" s="1" t="s">
        <v>242</v>
      </c>
      <c r="D1117" s="1">
        <v>0.0</v>
      </c>
      <c r="E1117" s="1" t="s">
        <v>1805</v>
      </c>
      <c r="F1117" s="1">
        <v>6110</v>
      </c>
      <c r="G1117" s="1">
        <v>6108</v>
      </c>
      <c r="H1117" s="1">
        <f>SUM((SUM('Order_Form'!P206)*1))</f>
        <v>0</v>
      </c>
      <c r="I1117" s="1" t="s">
        <v>688</v>
      </c>
      <c r="J1117" s="1" t="s">
        <v>63</v>
      </c>
      <c r="L1117" s="1">
        <v>11.0</v>
      </c>
      <c r="M1117" s="1">
        <v>11.25</v>
      </c>
      <c r="N1117" s="1">
        <v>11.0</v>
      </c>
      <c r="O1117" s="1">
        <v>10.75</v>
      </c>
      <c r="P1117" s="1">
        <v>10.5</v>
      </c>
      <c r="Q1117" s="1">
        <v>10.25</v>
      </c>
      <c r="R1117" s="1">
        <f>IF(INDEX(M1117:Q1117,0,'Order_Form'!AE2)&gt;0,INDEX(M1117:Q1117,0,'Order_Form'!AE2),L1117)</f>
        <v>11.25</v>
      </c>
      <c r="S1117" s="1">
        <f>R1117*H1117</f>
        <v>0</v>
      </c>
    </row>
    <row r="1118" spans="1:1025">
      <c r="A1118" s="1" t="s">
        <v>240</v>
      </c>
      <c r="B1118" s="1" t="s">
        <v>686</v>
      </c>
      <c r="C1118" s="1" t="s">
        <v>242</v>
      </c>
      <c r="D1118" s="1">
        <v>0.0</v>
      </c>
      <c r="E1118" s="1" t="s">
        <v>1806</v>
      </c>
      <c r="F1118" s="1">
        <v>6111</v>
      </c>
      <c r="G1118" s="1">
        <v>6108</v>
      </c>
      <c r="H1118" s="1">
        <f>SUM((SUM('Order_Form'!Q206)*1))</f>
        <v>0</v>
      </c>
      <c r="I1118" s="1" t="s">
        <v>688</v>
      </c>
      <c r="J1118" s="1" t="s">
        <v>64</v>
      </c>
      <c r="L1118" s="1">
        <v>11.0</v>
      </c>
      <c r="M1118" s="1">
        <v>11.25</v>
      </c>
      <c r="N1118" s="1">
        <v>11.0</v>
      </c>
      <c r="O1118" s="1">
        <v>10.75</v>
      </c>
      <c r="P1118" s="1">
        <v>10.5</v>
      </c>
      <c r="Q1118" s="1">
        <v>10.25</v>
      </c>
      <c r="R1118" s="1">
        <f>IF(INDEX(M1118:Q1118,0,'Order_Form'!AE2)&gt;0,INDEX(M1118:Q1118,0,'Order_Form'!AE2),L1118)</f>
        <v>11.25</v>
      </c>
      <c r="S1118" s="1">
        <f>R1118*H1118</f>
        <v>0</v>
      </c>
    </row>
    <row r="1119" spans="1:1025">
      <c r="A1119" s="1" t="s">
        <v>240</v>
      </c>
      <c r="B1119" s="1" t="s">
        <v>686</v>
      </c>
      <c r="C1119" s="1" t="s">
        <v>242</v>
      </c>
      <c r="D1119" s="1">
        <v>0.0</v>
      </c>
      <c r="E1119" s="1" t="s">
        <v>1807</v>
      </c>
      <c r="F1119" s="1">
        <v>6108</v>
      </c>
      <c r="H1119" s="1">
        <f>SUM((SUM('Order_Form'!J206)*1))</f>
        <v>0</v>
      </c>
      <c r="I1119" s="1" t="s">
        <v>692</v>
      </c>
      <c r="L1119" s="1">
        <v>11.0</v>
      </c>
      <c r="M1119" s="1">
        <v>11.25</v>
      </c>
      <c r="N1119" s="1">
        <v>11.0</v>
      </c>
      <c r="O1119" s="1">
        <v>10.75</v>
      </c>
      <c r="P1119" s="1">
        <v>10.5</v>
      </c>
      <c r="Q1119" s="1">
        <v>10.25</v>
      </c>
      <c r="R1119" s="1">
        <f>IF(INDEX(M1119:Q1119,0,'Order_Form'!AE2)&gt;0,INDEX(M1119:Q1119,0,'Order_Form'!AE2),L1119)</f>
        <v>11.25</v>
      </c>
      <c r="S1119" s="1">
        <f>R1119*H1119</f>
        <v>0</v>
      </c>
    </row>
    <row r="1120" spans="1:1025">
      <c r="A1120" s="1" t="s">
        <v>240</v>
      </c>
      <c r="B1120" s="1" t="s">
        <v>686</v>
      </c>
      <c r="C1120" s="1" t="s">
        <v>1808</v>
      </c>
      <c r="D1120" s="1">
        <v>0.0</v>
      </c>
      <c r="E1120" s="1" t="s">
        <v>1809</v>
      </c>
      <c r="F1120" s="1">
        <v>6098</v>
      </c>
      <c r="G1120" s="1">
        <v>6097</v>
      </c>
      <c r="H1120" s="1">
        <f>SUM((SUM('Order_Form'!K207)*1))</f>
        <v>0</v>
      </c>
      <c r="I1120" s="1" t="s">
        <v>688</v>
      </c>
      <c r="J1120" s="1" t="s">
        <v>58</v>
      </c>
      <c r="L1120" s="1">
        <v>11.0</v>
      </c>
      <c r="M1120" s="1">
        <v>11.25</v>
      </c>
      <c r="N1120" s="1">
        <v>11.0</v>
      </c>
      <c r="O1120" s="1">
        <v>10.75</v>
      </c>
      <c r="P1120" s="1">
        <v>10.5</v>
      </c>
      <c r="Q1120" s="1">
        <v>10.25</v>
      </c>
      <c r="R1120" s="1">
        <f>IF(INDEX(M1120:Q1120,0,'Order_Form'!AE2)&gt;0,INDEX(M1120:Q1120,0,'Order_Form'!AE2),L1120)</f>
        <v>11.25</v>
      </c>
      <c r="S1120" s="1">
        <f>R1120*H1120</f>
        <v>0</v>
      </c>
    </row>
    <row r="1121" spans="1:1025">
      <c r="A1121" s="1" t="s">
        <v>240</v>
      </c>
      <c r="B1121" s="1" t="s">
        <v>686</v>
      </c>
      <c r="C1121" s="1" t="s">
        <v>1808</v>
      </c>
      <c r="D1121" s="1">
        <v>0.0</v>
      </c>
      <c r="E1121" s="1" t="s">
        <v>1810</v>
      </c>
      <c r="F1121" s="1">
        <v>6099</v>
      </c>
      <c r="G1121" s="1">
        <v>6097</v>
      </c>
      <c r="H1121" s="1">
        <f>SUM((SUM('Order_Form'!L207)*1))</f>
        <v>0</v>
      </c>
      <c r="I1121" s="1" t="s">
        <v>688</v>
      </c>
      <c r="J1121" s="1" t="s">
        <v>59</v>
      </c>
      <c r="L1121" s="1">
        <v>11.0</v>
      </c>
      <c r="M1121" s="1">
        <v>11.25</v>
      </c>
      <c r="N1121" s="1">
        <v>11.0</v>
      </c>
      <c r="O1121" s="1">
        <v>10.75</v>
      </c>
      <c r="P1121" s="1">
        <v>10.5</v>
      </c>
      <c r="Q1121" s="1">
        <v>10.25</v>
      </c>
      <c r="R1121" s="1">
        <f>IF(INDEX(M1121:Q1121,0,'Order_Form'!AE2)&gt;0,INDEX(M1121:Q1121,0,'Order_Form'!AE2),L1121)</f>
        <v>11.25</v>
      </c>
      <c r="S1121" s="1">
        <f>R1121*H1121</f>
        <v>0</v>
      </c>
    </row>
    <row r="1122" spans="1:1025">
      <c r="A1122" s="1" t="s">
        <v>240</v>
      </c>
      <c r="B1122" s="1" t="s">
        <v>686</v>
      </c>
      <c r="C1122" s="1" t="s">
        <v>243</v>
      </c>
      <c r="D1122" s="1">
        <v>108.0</v>
      </c>
      <c r="E1122" s="1" t="s">
        <v>1811</v>
      </c>
      <c r="F1122" s="1">
        <v>6101</v>
      </c>
      <c r="G1122" s="1">
        <v>6097</v>
      </c>
      <c r="H1122" s="1">
        <f>SUM((SUM('Order_Form'!O207)*1))</f>
        <v>0</v>
      </c>
      <c r="I1122" s="1" t="s">
        <v>688</v>
      </c>
      <c r="J1122" s="1" t="s">
        <v>62</v>
      </c>
      <c r="L1122" s="1">
        <v>11.0</v>
      </c>
      <c r="M1122" s="1">
        <v>11.25</v>
      </c>
      <c r="N1122" s="1">
        <v>11.0</v>
      </c>
      <c r="O1122" s="1">
        <v>10.75</v>
      </c>
      <c r="P1122" s="1">
        <v>10.5</v>
      </c>
      <c r="Q1122" s="1">
        <v>10.25</v>
      </c>
      <c r="R1122" s="1">
        <f>IF(INDEX(M1122:Q1122,0,'Order_Form'!AE2)&gt;0,INDEX(M1122:Q1122,0,'Order_Form'!AE2),L1122)</f>
        <v>11.25</v>
      </c>
      <c r="S1122" s="1">
        <f>R1122*H1122</f>
        <v>0</v>
      </c>
    </row>
    <row r="1123" spans="1:1025">
      <c r="A1123" s="1" t="s">
        <v>240</v>
      </c>
      <c r="B1123" s="1" t="s">
        <v>686</v>
      </c>
      <c r="C1123" s="1" t="s">
        <v>243</v>
      </c>
      <c r="D1123" s="1">
        <v>160.0</v>
      </c>
      <c r="E1123" s="1" t="s">
        <v>1812</v>
      </c>
      <c r="F1123" s="1">
        <v>6102</v>
      </c>
      <c r="G1123" s="1">
        <v>6097</v>
      </c>
      <c r="H1123" s="1">
        <f>SUM((SUM('Order_Form'!P207)*1))</f>
        <v>0</v>
      </c>
      <c r="I1123" s="1" t="s">
        <v>688</v>
      </c>
      <c r="J1123" s="1" t="s">
        <v>63</v>
      </c>
      <c r="L1123" s="1">
        <v>11.0</v>
      </c>
      <c r="M1123" s="1">
        <v>11.25</v>
      </c>
      <c r="N1123" s="1">
        <v>11.0</v>
      </c>
      <c r="O1123" s="1">
        <v>10.75</v>
      </c>
      <c r="P1123" s="1">
        <v>10.5</v>
      </c>
      <c r="Q1123" s="1">
        <v>10.25</v>
      </c>
      <c r="R1123" s="1">
        <f>IF(INDEX(M1123:Q1123,0,'Order_Form'!AE2)&gt;0,INDEX(M1123:Q1123,0,'Order_Form'!AE2),L1123)</f>
        <v>11.25</v>
      </c>
      <c r="S1123" s="1">
        <f>R1123*H1123</f>
        <v>0</v>
      </c>
    </row>
    <row r="1124" spans="1:1025">
      <c r="A1124" s="1" t="s">
        <v>240</v>
      </c>
      <c r="B1124" s="1" t="s">
        <v>686</v>
      </c>
      <c r="C1124" s="1" t="s">
        <v>243</v>
      </c>
      <c r="D1124" s="1">
        <v>111.0</v>
      </c>
      <c r="E1124" s="1" t="s">
        <v>1813</v>
      </c>
      <c r="F1124" s="1">
        <v>6103</v>
      </c>
      <c r="G1124" s="1">
        <v>6097</v>
      </c>
      <c r="H1124" s="1">
        <f>SUM((SUM('Order_Form'!Q207)*1))</f>
        <v>0</v>
      </c>
      <c r="I1124" s="1" t="s">
        <v>688</v>
      </c>
      <c r="J1124" s="1" t="s">
        <v>64</v>
      </c>
      <c r="L1124" s="1">
        <v>11.0</v>
      </c>
      <c r="M1124" s="1">
        <v>11.25</v>
      </c>
      <c r="N1124" s="1">
        <v>11.0</v>
      </c>
      <c r="O1124" s="1">
        <v>10.75</v>
      </c>
      <c r="P1124" s="1">
        <v>10.5</v>
      </c>
      <c r="Q1124" s="1">
        <v>10.25</v>
      </c>
      <c r="R1124" s="1">
        <f>IF(INDEX(M1124:Q1124,0,'Order_Form'!AE2)&gt;0,INDEX(M1124:Q1124,0,'Order_Form'!AE2),L1124)</f>
        <v>11.25</v>
      </c>
      <c r="S1124" s="1">
        <f>R1124*H1124</f>
        <v>0</v>
      </c>
    </row>
    <row r="1125" spans="1:1025">
      <c r="A1125" s="1" t="s">
        <v>240</v>
      </c>
      <c r="B1125" s="1" t="s">
        <v>686</v>
      </c>
      <c r="C1125" s="1" t="s">
        <v>243</v>
      </c>
      <c r="D1125" s="1">
        <v>0.0</v>
      </c>
      <c r="E1125" s="1" t="s">
        <v>1814</v>
      </c>
      <c r="F1125" s="1">
        <v>16737</v>
      </c>
      <c r="G1125" s="1">
        <v>6097</v>
      </c>
      <c r="H1125" s="1">
        <f>SUM((SUM('Order_Form'!N207)*1))</f>
        <v>0</v>
      </c>
      <c r="I1125" s="1" t="s">
        <v>688</v>
      </c>
      <c r="J1125" s="1" t="s">
        <v>61</v>
      </c>
      <c r="L1125" s="1">
        <v>11.0</v>
      </c>
      <c r="M1125" s="1">
        <v>11.25</v>
      </c>
      <c r="N1125" s="1">
        <v>11.0</v>
      </c>
      <c r="O1125" s="1">
        <v>10.75</v>
      </c>
      <c r="P1125" s="1">
        <v>10.5</v>
      </c>
      <c r="Q1125" s="1">
        <v>10.25</v>
      </c>
      <c r="R1125" s="1">
        <f>IF(INDEX(M1125:Q1125,0,'Order_Form'!AE2)&gt;0,INDEX(M1125:Q1125,0,'Order_Form'!AE2),L1125)</f>
        <v>11.25</v>
      </c>
      <c r="S1125" s="1">
        <f>R1125*H1125</f>
        <v>0</v>
      </c>
    </row>
    <row r="1126" spans="1:1025">
      <c r="A1126" s="1" t="s">
        <v>240</v>
      </c>
      <c r="B1126" s="1" t="s">
        <v>686</v>
      </c>
      <c r="C1126" s="1" t="s">
        <v>243</v>
      </c>
      <c r="D1126" s="1">
        <v>0.0</v>
      </c>
      <c r="E1126" s="1" t="s">
        <v>1815</v>
      </c>
      <c r="F1126" s="1">
        <v>16738</v>
      </c>
      <c r="G1126" s="1">
        <v>6097</v>
      </c>
      <c r="H1126" s="1">
        <f>SUM((SUM('Order_Form'!M207)*1))</f>
        <v>0</v>
      </c>
      <c r="I1126" s="1" t="s">
        <v>688</v>
      </c>
      <c r="J1126" s="1" t="s">
        <v>60</v>
      </c>
      <c r="L1126" s="1">
        <v>11.0</v>
      </c>
      <c r="M1126" s="1">
        <v>11.25</v>
      </c>
      <c r="N1126" s="1">
        <v>11.0</v>
      </c>
      <c r="O1126" s="1">
        <v>10.75</v>
      </c>
      <c r="P1126" s="1">
        <v>10.5</v>
      </c>
      <c r="Q1126" s="1">
        <v>10.25</v>
      </c>
      <c r="R1126" s="1">
        <f>IF(INDEX(M1126:Q1126,0,'Order_Form'!AE2)&gt;0,INDEX(M1126:Q1126,0,'Order_Form'!AE2),L1126)</f>
        <v>11.25</v>
      </c>
      <c r="S1126" s="1">
        <f>R1126*H1126</f>
        <v>0</v>
      </c>
    </row>
    <row r="1127" spans="1:1025">
      <c r="A1127" s="1" t="s">
        <v>240</v>
      </c>
      <c r="B1127" s="1" t="s">
        <v>686</v>
      </c>
      <c r="C1127" s="1" t="s">
        <v>243</v>
      </c>
      <c r="D1127" s="1">
        <v>0.0</v>
      </c>
      <c r="E1127" s="1" t="s">
        <v>1816</v>
      </c>
      <c r="F1127" s="1">
        <v>6097</v>
      </c>
      <c r="H1127" s="1">
        <f>SUM((SUM('Order_Form'!J207)*1))</f>
        <v>0</v>
      </c>
      <c r="I1127" s="1" t="s">
        <v>692</v>
      </c>
      <c r="L1127" s="1">
        <v>11.0</v>
      </c>
      <c r="M1127" s="1">
        <v>11.25</v>
      </c>
      <c r="N1127" s="1">
        <v>11.0</v>
      </c>
      <c r="O1127" s="1">
        <v>10.75</v>
      </c>
      <c r="P1127" s="1">
        <v>10.5</v>
      </c>
      <c r="Q1127" s="1">
        <v>10.25</v>
      </c>
      <c r="R1127" s="1">
        <f>IF(INDEX(M1127:Q1127,0,'Order_Form'!AE2)&gt;0,INDEX(M1127:Q1127,0,'Order_Form'!AE2),L1127)</f>
        <v>11.25</v>
      </c>
      <c r="S1127" s="1">
        <f>R1127*H1127</f>
        <v>0</v>
      </c>
    </row>
    <row r="1128" spans="1:1025">
      <c r="A1128" s="1" t="s">
        <v>240</v>
      </c>
      <c r="B1128" s="1" t="s">
        <v>686</v>
      </c>
      <c r="C1128" s="1" t="s">
        <v>244</v>
      </c>
      <c r="D1128" s="1">
        <v>0.0</v>
      </c>
      <c r="E1128" s="1" t="s">
        <v>1817</v>
      </c>
      <c r="F1128" s="1">
        <v>6121</v>
      </c>
      <c r="G1128" s="1">
        <v>6120</v>
      </c>
      <c r="H1128" s="1">
        <f>SUM((SUM('Order_Form'!O208)*1))</f>
        <v>0</v>
      </c>
      <c r="I1128" s="1" t="s">
        <v>688</v>
      </c>
      <c r="J1128" s="1" t="s">
        <v>62</v>
      </c>
      <c r="L1128" s="1">
        <v>11.0</v>
      </c>
      <c r="M1128" s="1">
        <v>11.25</v>
      </c>
      <c r="N1128" s="1">
        <v>11.0</v>
      </c>
      <c r="O1128" s="1">
        <v>10.75</v>
      </c>
      <c r="P1128" s="1">
        <v>10.5</v>
      </c>
      <c r="Q1128" s="1">
        <v>10.25</v>
      </c>
      <c r="R1128" s="1">
        <f>IF(INDEX(M1128:Q1128,0,'Order_Form'!AE2)&gt;0,INDEX(M1128:Q1128,0,'Order_Form'!AE2),L1128)</f>
        <v>11.25</v>
      </c>
      <c r="S1128" s="1">
        <f>R1128*H1128</f>
        <v>0</v>
      </c>
    </row>
    <row r="1129" spans="1:1025">
      <c r="A1129" s="1" t="s">
        <v>240</v>
      </c>
      <c r="B1129" s="1" t="s">
        <v>686</v>
      </c>
      <c r="C1129" s="1" t="s">
        <v>244</v>
      </c>
      <c r="D1129" s="1">
        <v>546.0</v>
      </c>
      <c r="E1129" s="1" t="s">
        <v>1818</v>
      </c>
      <c r="F1129" s="1">
        <v>6122</v>
      </c>
      <c r="G1129" s="1">
        <v>6120</v>
      </c>
      <c r="H1129" s="1">
        <f>SUM((SUM('Order_Form'!P208)*1))</f>
        <v>0</v>
      </c>
      <c r="I1129" s="1" t="s">
        <v>688</v>
      </c>
      <c r="J1129" s="1" t="s">
        <v>63</v>
      </c>
      <c r="L1129" s="1">
        <v>11.0</v>
      </c>
      <c r="M1129" s="1">
        <v>11.25</v>
      </c>
      <c r="N1129" s="1">
        <v>11.0</v>
      </c>
      <c r="O1129" s="1">
        <v>10.75</v>
      </c>
      <c r="P1129" s="1">
        <v>10.5</v>
      </c>
      <c r="Q1129" s="1">
        <v>10.25</v>
      </c>
      <c r="R1129" s="1">
        <f>IF(INDEX(M1129:Q1129,0,'Order_Form'!AE2)&gt;0,INDEX(M1129:Q1129,0,'Order_Form'!AE2),L1129)</f>
        <v>11.25</v>
      </c>
      <c r="S1129" s="1">
        <f>R1129*H1129</f>
        <v>0</v>
      </c>
    </row>
    <row r="1130" spans="1:1025">
      <c r="A1130" s="1" t="s">
        <v>240</v>
      </c>
      <c r="B1130" s="1" t="s">
        <v>686</v>
      </c>
      <c r="C1130" s="1" t="s">
        <v>244</v>
      </c>
      <c r="D1130" s="1">
        <v>751.0</v>
      </c>
      <c r="E1130" s="1" t="s">
        <v>1819</v>
      </c>
      <c r="F1130" s="1">
        <v>6123</v>
      </c>
      <c r="G1130" s="1">
        <v>6120</v>
      </c>
      <c r="H1130" s="1">
        <f>SUM((SUM('Order_Form'!Q208)*1))</f>
        <v>0</v>
      </c>
      <c r="I1130" s="1" t="s">
        <v>688</v>
      </c>
      <c r="J1130" s="1" t="s">
        <v>64</v>
      </c>
      <c r="L1130" s="1">
        <v>11.0</v>
      </c>
      <c r="M1130" s="1">
        <v>11.25</v>
      </c>
      <c r="N1130" s="1">
        <v>11.0</v>
      </c>
      <c r="O1130" s="1">
        <v>10.75</v>
      </c>
      <c r="P1130" s="1">
        <v>10.5</v>
      </c>
      <c r="Q1130" s="1">
        <v>10.25</v>
      </c>
      <c r="R1130" s="1">
        <f>IF(INDEX(M1130:Q1130,0,'Order_Form'!AE2)&gt;0,INDEX(M1130:Q1130,0,'Order_Form'!AE2),L1130)</f>
        <v>11.25</v>
      </c>
      <c r="S1130" s="1">
        <f>R1130*H1130</f>
        <v>0</v>
      </c>
    </row>
    <row r="1131" spans="1:1025">
      <c r="A1131" s="1" t="s">
        <v>240</v>
      </c>
      <c r="B1131" s="1" t="s">
        <v>686</v>
      </c>
      <c r="C1131" s="1" t="s">
        <v>244</v>
      </c>
      <c r="D1131" s="1">
        <v>0.0</v>
      </c>
      <c r="E1131" s="1" t="s">
        <v>1820</v>
      </c>
      <c r="F1131" s="1">
        <v>6120</v>
      </c>
      <c r="H1131" s="1">
        <f>SUM((SUM('Order_Form'!J208)*1))</f>
        <v>0</v>
      </c>
      <c r="I1131" s="1" t="s">
        <v>692</v>
      </c>
      <c r="L1131" s="1">
        <v>11.0</v>
      </c>
      <c r="M1131" s="1">
        <v>11.25</v>
      </c>
      <c r="N1131" s="1">
        <v>11.0</v>
      </c>
      <c r="O1131" s="1">
        <v>10.75</v>
      </c>
      <c r="P1131" s="1">
        <v>10.5</v>
      </c>
      <c r="Q1131" s="1">
        <v>10.25</v>
      </c>
      <c r="R1131" s="1">
        <f>IF(INDEX(M1131:Q1131,0,'Order_Form'!AE2)&gt;0,INDEX(M1131:Q1131,0,'Order_Form'!AE2),L1131)</f>
        <v>11.25</v>
      </c>
      <c r="S1131" s="1">
        <f>R1131*H1131</f>
        <v>0</v>
      </c>
    </row>
    <row r="1132" spans="1:1025">
      <c r="A1132" s="1" t="s">
        <v>240</v>
      </c>
      <c r="B1132" s="1" t="s">
        <v>686</v>
      </c>
      <c r="C1132" s="1" t="s">
        <v>245</v>
      </c>
      <c r="D1132" s="1">
        <v>166.0</v>
      </c>
      <c r="E1132" s="1" t="s">
        <v>1821</v>
      </c>
      <c r="F1132" s="1">
        <v>15248</v>
      </c>
      <c r="G1132" s="1">
        <v>15247</v>
      </c>
      <c r="H1132" s="1">
        <f>SUM((SUM('Order_Form'!O209)*1))</f>
        <v>0</v>
      </c>
      <c r="I1132" s="1" t="s">
        <v>688</v>
      </c>
      <c r="J1132" s="1" t="s">
        <v>62</v>
      </c>
      <c r="L1132" s="1">
        <v>11.0</v>
      </c>
      <c r="M1132" s="1">
        <v>11.25</v>
      </c>
      <c r="N1132" s="1">
        <v>11.0</v>
      </c>
      <c r="O1132" s="1">
        <v>10.75</v>
      </c>
      <c r="P1132" s="1">
        <v>10.5</v>
      </c>
      <c r="Q1132" s="1">
        <v>10.25</v>
      </c>
      <c r="R1132" s="1">
        <f>IF(INDEX(M1132:Q1132,0,'Order_Form'!AE2)&gt;0,INDEX(M1132:Q1132,0,'Order_Form'!AE2),L1132)</f>
        <v>11.25</v>
      </c>
      <c r="S1132" s="1">
        <f>R1132*H1132</f>
        <v>0</v>
      </c>
    </row>
    <row r="1133" spans="1:1025">
      <c r="A1133" s="1" t="s">
        <v>240</v>
      </c>
      <c r="B1133" s="1" t="s">
        <v>686</v>
      </c>
      <c r="C1133" s="1" t="s">
        <v>245</v>
      </c>
      <c r="D1133" s="1">
        <v>403.0</v>
      </c>
      <c r="E1133" s="1" t="s">
        <v>1822</v>
      </c>
      <c r="F1133" s="1">
        <v>15249</v>
      </c>
      <c r="G1133" s="1">
        <v>15247</v>
      </c>
      <c r="H1133" s="1">
        <f>SUM((SUM('Order_Form'!P209)*1))</f>
        <v>0</v>
      </c>
      <c r="I1133" s="1" t="s">
        <v>688</v>
      </c>
      <c r="J1133" s="1" t="s">
        <v>63</v>
      </c>
      <c r="L1133" s="1">
        <v>11.0</v>
      </c>
      <c r="M1133" s="1">
        <v>11.25</v>
      </c>
      <c r="N1133" s="1">
        <v>11.0</v>
      </c>
      <c r="O1133" s="1">
        <v>10.75</v>
      </c>
      <c r="P1133" s="1">
        <v>10.5</v>
      </c>
      <c r="Q1133" s="1">
        <v>10.25</v>
      </c>
      <c r="R1133" s="1">
        <f>IF(INDEX(M1133:Q1133,0,'Order_Form'!AE2)&gt;0,INDEX(M1133:Q1133,0,'Order_Form'!AE2),L1133)</f>
        <v>11.25</v>
      </c>
      <c r="S1133" s="1">
        <f>R1133*H1133</f>
        <v>0</v>
      </c>
    </row>
    <row r="1134" spans="1:1025">
      <c r="A1134" s="1" t="s">
        <v>240</v>
      </c>
      <c r="B1134" s="1" t="s">
        <v>686</v>
      </c>
      <c r="C1134" s="1" t="s">
        <v>245</v>
      </c>
      <c r="D1134" s="1">
        <v>736.0</v>
      </c>
      <c r="E1134" s="1" t="s">
        <v>1823</v>
      </c>
      <c r="F1134" s="1">
        <v>15250</v>
      </c>
      <c r="G1134" s="1">
        <v>15247</v>
      </c>
      <c r="H1134" s="1">
        <f>SUM((SUM('Order_Form'!Q209)*1))</f>
        <v>0</v>
      </c>
      <c r="I1134" s="1" t="s">
        <v>688</v>
      </c>
      <c r="J1134" s="1" t="s">
        <v>64</v>
      </c>
      <c r="L1134" s="1">
        <v>11.0</v>
      </c>
      <c r="M1134" s="1">
        <v>11.25</v>
      </c>
      <c r="N1134" s="1">
        <v>11.0</v>
      </c>
      <c r="O1134" s="1">
        <v>10.75</v>
      </c>
      <c r="P1134" s="1">
        <v>10.5</v>
      </c>
      <c r="Q1134" s="1">
        <v>10.25</v>
      </c>
      <c r="R1134" s="1">
        <f>IF(INDEX(M1134:Q1134,0,'Order_Form'!AE2)&gt;0,INDEX(M1134:Q1134,0,'Order_Form'!AE2),L1134)</f>
        <v>11.25</v>
      </c>
      <c r="S1134" s="1">
        <f>R1134*H1134</f>
        <v>0</v>
      </c>
    </row>
    <row r="1135" spans="1:1025">
      <c r="A1135" s="1" t="s">
        <v>240</v>
      </c>
      <c r="B1135" s="1" t="s">
        <v>686</v>
      </c>
      <c r="C1135" s="1" t="s">
        <v>245</v>
      </c>
      <c r="D1135" s="1">
        <v>0.0</v>
      </c>
      <c r="E1135" s="1" t="s">
        <v>1824</v>
      </c>
      <c r="F1135" s="1">
        <v>15247</v>
      </c>
      <c r="H1135" s="1">
        <f>SUM((SUM('Order_Form'!J209)*1))</f>
        <v>0</v>
      </c>
      <c r="I1135" s="1" t="s">
        <v>692</v>
      </c>
      <c r="L1135" s="1">
        <v>11.0</v>
      </c>
      <c r="M1135" s="1">
        <v>11.25</v>
      </c>
      <c r="N1135" s="1">
        <v>11.0</v>
      </c>
      <c r="O1135" s="1">
        <v>10.75</v>
      </c>
      <c r="P1135" s="1">
        <v>10.5</v>
      </c>
      <c r="Q1135" s="1">
        <v>10.25</v>
      </c>
      <c r="R1135" s="1">
        <f>IF(INDEX(M1135:Q1135,0,'Order_Form'!AE2)&gt;0,INDEX(M1135:Q1135,0,'Order_Form'!AE2),L1135)</f>
        <v>11.25</v>
      </c>
      <c r="S1135" s="1">
        <f>R1135*H1135</f>
        <v>0</v>
      </c>
    </row>
    <row r="1136" spans="1:1025">
      <c r="A1136" s="1" t="s">
        <v>240</v>
      </c>
      <c r="B1136" s="1" t="s">
        <v>686</v>
      </c>
      <c r="C1136" s="1" t="s">
        <v>246</v>
      </c>
      <c r="D1136" s="1">
        <v>286.0</v>
      </c>
      <c r="E1136" s="1" t="s">
        <v>1825</v>
      </c>
      <c r="F1136" s="1">
        <v>6128</v>
      </c>
      <c r="G1136" s="1">
        <v>6127</v>
      </c>
      <c r="H1136" s="1">
        <f>SUM((SUM('Order_Form'!O210)*1))</f>
        <v>0</v>
      </c>
      <c r="I1136" s="1" t="s">
        <v>688</v>
      </c>
      <c r="J1136" s="1" t="s">
        <v>62</v>
      </c>
      <c r="L1136" s="1">
        <v>11.0</v>
      </c>
      <c r="M1136" s="1">
        <v>11.25</v>
      </c>
      <c r="N1136" s="1">
        <v>11.0</v>
      </c>
      <c r="O1136" s="1">
        <v>10.75</v>
      </c>
      <c r="P1136" s="1">
        <v>10.5</v>
      </c>
      <c r="Q1136" s="1">
        <v>10.25</v>
      </c>
      <c r="R1136" s="1">
        <f>IF(INDEX(M1136:Q1136,0,'Order_Form'!AE2)&gt;0,INDEX(M1136:Q1136,0,'Order_Form'!AE2),L1136)</f>
        <v>11.25</v>
      </c>
      <c r="S1136" s="1">
        <f>R1136*H1136</f>
        <v>0</v>
      </c>
    </row>
    <row r="1137" spans="1:1025">
      <c r="A1137" s="1" t="s">
        <v>240</v>
      </c>
      <c r="B1137" s="1" t="s">
        <v>686</v>
      </c>
      <c r="C1137" s="1" t="s">
        <v>246</v>
      </c>
      <c r="D1137" s="1">
        <v>338.0</v>
      </c>
      <c r="E1137" s="1" t="s">
        <v>1826</v>
      </c>
      <c r="F1137" s="1">
        <v>6129</v>
      </c>
      <c r="G1137" s="1">
        <v>6127</v>
      </c>
      <c r="H1137" s="1">
        <f>SUM((SUM('Order_Form'!P210)*1))</f>
        <v>0</v>
      </c>
      <c r="I1137" s="1" t="s">
        <v>688</v>
      </c>
      <c r="J1137" s="1" t="s">
        <v>63</v>
      </c>
      <c r="L1137" s="1">
        <v>11.0</v>
      </c>
      <c r="M1137" s="1">
        <v>11.25</v>
      </c>
      <c r="N1137" s="1">
        <v>11.0</v>
      </c>
      <c r="O1137" s="1">
        <v>10.75</v>
      </c>
      <c r="P1137" s="1">
        <v>10.5</v>
      </c>
      <c r="Q1137" s="1">
        <v>10.25</v>
      </c>
      <c r="R1137" s="1">
        <f>IF(INDEX(M1137:Q1137,0,'Order_Form'!AE2)&gt;0,INDEX(M1137:Q1137,0,'Order_Form'!AE2),L1137)</f>
        <v>11.25</v>
      </c>
      <c r="S1137" s="1">
        <f>R1137*H1137</f>
        <v>0</v>
      </c>
    </row>
    <row r="1138" spans="1:1025">
      <c r="A1138" s="1" t="s">
        <v>240</v>
      </c>
      <c r="B1138" s="1" t="s">
        <v>686</v>
      </c>
      <c r="C1138" s="1" t="s">
        <v>246</v>
      </c>
      <c r="D1138" s="1">
        <v>336.0</v>
      </c>
      <c r="E1138" s="1" t="s">
        <v>1827</v>
      </c>
      <c r="F1138" s="1">
        <v>6130</v>
      </c>
      <c r="G1138" s="1">
        <v>6127</v>
      </c>
      <c r="H1138" s="1">
        <f>SUM((SUM('Order_Form'!Q210)*1))</f>
        <v>0</v>
      </c>
      <c r="I1138" s="1" t="s">
        <v>688</v>
      </c>
      <c r="J1138" s="1" t="s">
        <v>64</v>
      </c>
      <c r="L1138" s="1">
        <v>11.0</v>
      </c>
      <c r="M1138" s="1">
        <v>11.25</v>
      </c>
      <c r="N1138" s="1">
        <v>11.0</v>
      </c>
      <c r="O1138" s="1">
        <v>10.75</v>
      </c>
      <c r="P1138" s="1">
        <v>10.5</v>
      </c>
      <c r="Q1138" s="1">
        <v>10.25</v>
      </c>
      <c r="R1138" s="1">
        <f>IF(INDEX(M1138:Q1138,0,'Order_Form'!AE2)&gt;0,INDEX(M1138:Q1138,0,'Order_Form'!AE2),L1138)</f>
        <v>11.25</v>
      </c>
      <c r="S1138" s="1">
        <f>R1138*H1138</f>
        <v>0</v>
      </c>
    </row>
    <row r="1139" spans="1:1025">
      <c r="A1139" s="1" t="s">
        <v>240</v>
      </c>
      <c r="B1139" s="1" t="s">
        <v>686</v>
      </c>
      <c r="C1139" s="1" t="s">
        <v>246</v>
      </c>
      <c r="D1139" s="1">
        <v>0.0</v>
      </c>
      <c r="E1139" s="1" t="s">
        <v>1828</v>
      </c>
      <c r="F1139" s="1">
        <v>6127</v>
      </c>
      <c r="H1139" s="1">
        <f>SUM((SUM('Order_Form'!J210)*1))</f>
        <v>0</v>
      </c>
      <c r="I1139" s="1" t="s">
        <v>692</v>
      </c>
      <c r="L1139" s="1">
        <v>11.0</v>
      </c>
      <c r="M1139" s="1">
        <v>11.25</v>
      </c>
      <c r="N1139" s="1">
        <v>11.0</v>
      </c>
      <c r="O1139" s="1">
        <v>10.75</v>
      </c>
      <c r="P1139" s="1">
        <v>10.5</v>
      </c>
      <c r="Q1139" s="1">
        <v>10.25</v>
      </c>
      <c r="R1139" s="1">
        <f>IF(INDEX(M1139:Q1139,0,'Order_Form'!AE2)&gt;0,INDEX(M1139:Q1139,0,'Order_Form'!AE2),L1139)</f>
        <v>11.25</v>
      </c>
      <c r="S1139" s="1">
        <f>R1139*H1139</f>
        <v>0</v>
      </c>
    </row>
    <row r="1140" spans="1:1025">
      <c r="A1140" s="1" t="s">
        <v>240</v>
      </c>
      <c r="B1140" s="1" t="s">
        <v>686</v>
      </c>
      <c r="C1140" s="1" t="s">
        <v>247</v>
      </c>
      <c r="D1140" s="1">
        <v>361.0</v>
      </c>
      <c r="E1140" s="1" t="s">
        <v>1829</v>
      </c>
      <c r="F1140" s="1">
        <v>15196</v>
      </c>
      <c r="G1140" s="1">
        <v>15195</v>
      </c>
      <c r="H1140" s="1">
        <f>SUM((SUM('Order_Form'!O211)*1))</f>
        <v>0</v>
      </c>
      <c r="I1140" s="1" t="s">
        <v>688</v>
      </c>
      <c r="J1140" s="1" t="s">
        <v>62</v>
      </c>
      <c r="L1140" s="1">
        <v>11.0</v>
      </c>
      <c r="M1140" s="1">
        <v>11.25</v>
      </c>
      <c r="N1140" s="1">
        <v>11.0</v>
      </c>
      <c r="O1140" s="1">
        <v>10.75</v>
      </c>
      <c r="P1140" s="1">
        <v>10.5</v>
      </c>
      <c r="Q1140" s="1">
        <v>10.25</v>
      </c>
      <c r="R1140" s="1">
        <f>IF(INDEX(M1140:Q1140,0,'Order_Form'!AE2)&gt;0,INDEX(M1140:Q1140,0,'Order_Form'!AE2),L1140)</f>
        <v>11.25</v>
      </c>
      <c r="S1140" s="1">
        <f>R1140*H1140</f>
        <v>0</v>
      </c>
    </row>
    <row r="1141" spans="1:1025">
      <c r="A1141" s="1" t="s">
        <v>240</v>
      </c>
      <c r="B1141" s="1" t="s">
        <v>686</v>
      </c>
      <c r="C1141" s="1" t="s">
        <v>247</v>
      </c>
      <c r="D1141" s="1">
        <v>300.0</v>
      </c>
      <c r="E1141" s="1" t="s">
        <v>1830</v>
      </c>
      <c r="F1141" s="1">
        <v>15197</v>
      </c>
      <c r="G1141" s="1">
        <v>15195</v>
      </c>
      <c r="H1141" s="1">
        <f>SUM((SUM('Order_Form'!P211)*1))</f>
        <v>0</v>
      </c>
      <c r="I1141" s="1" t="s">
        <v>688</v>
      </c>
      <c r="J1141" s="1" t="s">
        <v>63</v>
      </c>
      <c r="L1141" s="1">
        <v>11.0</v>
      </c>
      <c r="M1141" s="1">
        <v>11.25</v>
      </c>
      <c r="N1141" s="1">
        <v>11.0</v>
      </c>
      <c r="O1141" s="1">
        <v>10.75</v>
      </c>
      <c r="P1141" s="1">
        <v>10.5</v>
      </c>
      <c r="Q1141" s="1">
        <v>10.25</v>
      </c>
      <c r="R1141" s="1">
        <f>IF(INDEX(M1141:Q1141,0,'Order_Form'!AE2)&gt;0,INDEX(M1141:Q1141,0,'Order_Form'!AE2),L1141)</f>
        <v>11.25</v>
      </c>
      <c r="S1141" s="1">
        <f>R1141*H1141</f>
        <v>0</v>
      </c>
    </row>
    <row r="1142" spans="1:1025">
      <c r="A1142" s="1" t="s">
        <v>240</v>
      </c>
      <c r="B1142" s="1" t="s">
        <v>686</v>
      </c>
      <c r="C1142" s="1" t="s">
        <v>247</v>
      </c>
      <c r="D1142" s="1">
        <v>557.0</v>
      </c>
      <c r="E1142" s="1" t="s">
        <v>1831</v>
      </c>
      <c r="F1142" s="1">
        <v>15198</v>
      </c>
      <c r="G1142" s="1">
        <v>15195</v>
      </c>
      <c r="H1142" s="1">
        <f>SUM((SUM('Order_Form'!Q211)*1))</f>
        <v>0</v>
      </c>
      <c r="I1142" s="1" t="s">
        <v>688</v>
      </c>
      <c r="J1142" s="1" t="s">
        <v>64</v>
      </c>
      <c r="L1142" s="1">
        <v>11.0</v>
      </c>
      <c r="M1142" s="1">
        <v>11.25</v>
      </c>
      <c r="N1142" s="1">
        <v>11.0</v>
      </c>
      <c r="O1142" s="1">
        <v>10.75</v>
      </c>
      <c r="P1142" s="1">
        <v>10.5</v>
      </c>
      <c r="Q1142" s="1">
        <v>10.25</v>
      </c>
      <c r="R1142" s="1">
        <f>IF(INDEX(M1142:Q1142,0,'Order_Form'!AE2)&gt;0,INDEX(M1142:Q1142,0,'Order_Form'!AE2),L1142)</f>
        <v>11.25</v>
      </c>
      <c r="S1142" s="1">
        <f>R1142*H1142</f>
        <v>0</v>
      </c>
    </row>
    <row r="1143" spans="1:1025">
      <c r="A1143" s="1" t="s">
        <v>240</v>
      </c>
      <c r="B1143" s="1" t="s">
        <v>686</v>
      </c>
      <c r="C1143" s="1" t="s">
        <v>247</v>
      </c>
      <c r="D1143" s="1">
        <v>0.0</v>
      </c>
      <c r="E1143" s="1" t="s">
        <v>1832</v>
      </c>
      <c r="F1143" s="1">
        <v>15195</v>
      </c>
      <c r="H1143" s="1">
        <f>SUM((SUM('Order_Form'!J211)*1))</f>
        <v>0</v>
      </c>
      <c r="I1143" s="1" t="s">
        <v>692</v>
      </c>
      <c r="L1143" s="1">
        <v>11.0</v>
      </c>
      <c r="M1143" s="1">
        <v>11.25</v>
      </c>
      <c r="N1143" s="1">
        <v>11.0</v>
      </c>
      <c r="O1143" s="1">
        <v>10.75</v>
      </c>
      <c r="P1143" s="1">
        <v>10.5</v>
      </c>
      <c r="Q1143" s="1">
        <v>10.25</v>
      </c>
      <c r="R1143" s="1">
        <f>IF(INDEX(M1143:Q1143,0,'Order_Form'!AE2)&gt;0,INDEX(M1143:Q1143,0,'Order_Form'!AE2),L1143)</f>
        <v>11.25</v>
      </c>
      <c r="S1143" s="1">
        <f>R1143*H1143</f>
        <v>0</v>
      </c>
    </row>
    <row r="1144" spans="1:1025">
      <c r="A1144" s="1" t="s">
        <v>240</v>
      </c>
      <c r="B1144" s="1" t="s">
        <v>686</v>
      </c>
      <c r="C1144" s="1" t="s">
        <v>248</v>
      </c>
      <c r="D1144" s="1">
        <v>277.0</v>
      </c>
      <c r="E1144" s="1" t="s">
        <v>1833</v>
      </c>
      <c r="F1144" s="1">
        <v>6136</v>
      </c>
      <c r="G1144" s="1">
        <v>6135</v>
      </c>
      <c r="H1144" s="1">
        <f>SUM((SUM('Order_Form'!O212)*1))</f>
        <v>0</v>
      </c>
      <c r="I1144" s="1" t="s">
        <v>688</v>
      </c>
      <c r="J1144" s="1" t="s">
        <v>62</v>
      </c>
      <c r="L1144" s="1">
        <v>11.0</v>
      </c>
      <c r="M1144" s="1">
        <v>11.25</v>
      </c>
      <c r="N1144" s="1">
        <v>11.0</v>
      </c>
      <c r="O1144" s="1">
        <v>10.75</v>
      </c>
      <c r="P1144" s="1">
        <v>10.5</v>
      </c>
      <c r="Q1144" s="1">
        <v>10.25</v>
      </c>
      <c r="R1144" s="1">
        <f>IF(INDEX(M1144:Q1144,0,'Order_Form'!AE2)&gt;0,INDEX(M1144:Q1144,0,'Order_Form'!AE2),L1144)</f>
        <v>11.25</v>
      </c>
      <c r="S1144" s="1">
        <f>R1144*H1144</f>
        <v>0</v>
      </c>
    </row>
    <row r="1145" spans="1:1025">
      <c r="A1145" s="1" t="s">
        <v>240</v>
      </c>
      <c r="B1145" s="1" t="s">
        <v>686</v>
      </c>
      <c r="C1145" s="1" t="s">
        <v>248</v>
      </c>
      <c r="D1145" s="1">
        <v>459.0</v>
      </c>
      <c r="E1145" s="1" t="s">
        <v>1834</v>
      </c>
      <c r="F1145" s="1">
        <v>6137</v>
      </c>
      <c r="G1145" s="1">
        <v>6135</v>
      </c>
      <c r="H1145" s="1">
        <f>SUM((SUM('Order_Form'!P212)*1))</f>
        <v>0</v>
      </c>
      <c r="I1145" s="1" t="s">
        <v>688</v>
      </c>
      <c r="J1145" s="1" t="s">
        <v>63</v>
      </c>
      <c r="L1145" s="1">
        <v>11.0</v>
      </c>
      <c r="M1145" s="1">
        <v>11.25</v>
      </c>
      <c r="N1145" s="1">
        <v>11.0</v>
      </c>
      <c r="O1145" s="1">
        <v>10.75</v>
      </c>
      <c r="P1145" s="1">
        <v>10.5</v>
      </c>
      <c r="Q1145" s="1">
        <v>10.25</v>
      </c>
      <c r="R1145" s="1">
        <f>IF(INDEX(M1145:Q1145,0,'Order_Form'!AE2)&gt;0,INDEX(M1145:Q1145,0,'Order_Form'!AE2),L1145)</f>
        <v>11.25</v>
      </c>
      <c r="S1145" s="1">
        <f>R1145*H1145</f>
        <v>0</v>
      </c>
    </row>
    <row r="1146" spans="1:1025">
      <c r="A1146" s="1" t="s">
        <v>240</v>
      </c>
      <c r="B1146" s="1" t="s">
        <v>686</v>
      </c>
      <c r="C1146" s="1" t="s">
        <v>248</v>
      </c>
      <c r="D1146" s="1">
        <v>692.0</v>
      </c>
      <c r="E1146" s="1" t="s">
        <v>1835</v>
      </c>
      <c r="F1146" s="1">
        <v>6138</v>
      </c>
      <c r="G1146" s="1">
        <v>6135</v>
      </c>
      <c r="H1146" s="1">
        <f>SUM((SUM('Order_Form'!Q212)*1))</f>
        <v>0</v>
      </c>
      <c r="I1146" s="1" t="s">
        <v>688</v>
      </c>
      <c r="J1146" s="1" t="s">
        <v>64</v>
      </c>
      <c r="L1146" s="1">
        <v>11.0</v>
      </c>
      <c r="M1146" s="1">
        <v>11.25</v>
      </c>
      <c r="N1146" s="1">
        <v>11.0</v>
      </c>
      <c r="O1146" s="1">
        <v>10.75</v>
      </c>
      <c r="P1146" s="1">
        <v>10.5</v>
      </c>
      <c r="Q1146" s="1">
        <v>10.25</v>
      </c>
      <c r="R1146" s="1">
        <f>IF(INDEX(M1146:Q1146,0,'Order_Form'!AE2)&gt;0,INDEX(M1146:Q1146,0,'Order_Form'!AE2),L1146)</f>
        <v>11.25</v>
      </c>
      <c r="S1146" s="1">
        <f>R1146*H1146</f>
        <v>0</v>
      </c>
    </row>
    <row r="1147" spans="1:1025">
      <c r="A1147" s="1" t="s">
        <v>240</v>
      </c>
      <c r="B1147" s="1" t="s">
        <v>686</v>
      </c>
      <c r="C1147" s="1" t="s">
        <v>248</v>
      </c>
      <c r="D1147" s="1">
        <v>0.0</v>
      </c>
      <c r="E1147" s="1" t="s">
        <v>1836</v>
      </c>
      <c r="F1147" s="1">
        <v>6135</v>
      </c>
      <c r="H1147" s="1">
        <f>SUM((SUM('Order_Form'!J212)*1))</f>
        <v>0</v>
      </c>
      <c r="I1147" s="1" t="s">
        <v>692</v>
      </c>
      <c r="L1147" s="1">
        <v>11.0</v>
      </c>
      <c r="M1147" s="1">
        <v>11.25</v>
      </c>
      <c r="N1147" s="1">
        <v>11.0</v>
      </c>
      <c r="O1147" s="1">
        <v>10.75</v>
      </c>
      <c r="P1147" s="1">
        <v>10.5</v>
      </c>
      <c r="Q1147" s="1">
        <v>10.25</v>
      </c>
      <c r="R1147" s="1">
        <f>IF(INDEX(M1147:Q1147,0,'Order_Form'!AE2)&gt;0,INDEX(M1147:Q1147,0,'Order_Form'!AE2),L1147)</f>
        <v>11.25</v>
      </c>
      <c r="S1147" s="1">
        <f>R1147*H1147</f>
        <v>0</v>
      </c>
    </row>
    <row r="1148" spans="1:1025">
      <c r="A1148" s="1" t="s">
        <v>240</v>
      </c>
      <c r="B1148" s="1" t="s">
        <v>686</v>
      </c>
      <c r="C1148" s="1" t="s">
        <v>249</v>
      </c>
      <c r="D1148" s="1">
        <v>262.0</v>
      </c>
      <c r="E1148" s="1" t="s">
        <v>1837</v>
      </c>
      <c r="F1148" s="1">
        <v>6142</v>
      </c>
      <c r="G1148" s="1">
        <v>6141</v>
      </c>
      <c r="H1148" s="1">
        <f>SUM((SUM('Order_Form'!O213)*1))</f>
        <v>0</v>
      </c>
      <c r="I1148" s="1" t="s">
        <v>688</v>
      </c>
      <c r="J1148" s="1" t="s">
        <v>62</v>
      </c>
      <c r="L1148" s="1">
        <v>11.0</v>
      </c>
      <c r="M1148" s="1">
        <v>11.25</v>
      </c>
      <c r="N1148" s="1">
        <v>11.0</v>
      </c>
      <c r="O1148" s="1">
        <v>10.75</v>
      </c>
      <c r="P1148" s="1">
        <v>10.5</v>
      </c>
      <c r="Q1148" s="1">
        <v>10.25</v>
      </c>
      <c r="R1148" s="1">
        <f>IF(INDEX(M1148:Q1148,0,'Order_Form'!AE2)&gt;0,INDEX(M1148:Q1148,0,'Order_Form'!AE2),L1148)</f>
        <v>11.25</v>
      </c>
      <c r="S1148" s="1">
        <f>R1148*H1148</f>
        <v>0</v>
      </c>
    </row>
    <row r="1149" spans="1:1025">
      <c r="A1149" s="1" t="s">
        <v>240</v>
      </c>
      <c r="B1149" s="1" t="s">
        <v>686</v>
      </c>
      <c r="C1149" s="1" t="s">
        <v>249</v>
      </c>
      <c r="D1149" s="1">
        <v>475.0</v>
      </c>
      <c r="E1149" s="1" t="s">
        <v>1838</v>
      </c>
      <c r="F1149" s="1">
        <v>6143</v>
      </c>
      <c r="G1149" s="1">
        <v>6141</v>
      </c>
      <c r="H1149" s="1">
        <f>SUM((SUM('Order_Form'!P213)*1))</f>
        <v>0</v>
      </c>
      <c r="I1149" s="1" t="s">
        <v>688</v>
      </c>
      <c r="J1149" s="1" t="s">
        <v>63</v>
      </c>
      <c r="L1149" s="1">
        <v>11.0</v>
      </c>
      <c r="M1149" s="1">
        <v>11.25</v>
      </c>
      <c r="N1149" s="1">
        <v>11.0</v>
      </c>
      <c r="O1149" s="1">
        <v>10.75</v>
      </c>
      <c r="P1149" s="1">
        <v>10.5</v>
      </c>
      <c r="Q1149" s="1">
        <v>10.25</v>
      </c>
      <c r="R1149" s="1">
        <f>IF(INDEX(M1149:Q1149,0,'Order_Form'!AE2)&gt;0,INDEX(M1149:Q1149,0,'Order_Form'!AE2),L1149)</f>
        <v>11.25</v>
      </c>
      <c r="S1149" s="1">
        <f>R1149*H1149</f>
        <v>0</v>
      </c>
    </row>
    <row r="1150" spans="1:1025">
      <c r="A1150" s="1" t="s">
        <v>240</v>
      </c>
      <c r="B1150" s="1" t="s">
        <v>686</v>
      </c>
      <c r="C1150" s="1" t="s">
        <v>249</v>
      </c>
      <c r="D1150" s="1">
        <v>805.0</v>
      </c>
      <c r="E1150" s="1" t="s">
        <v>1839</v>
      </c>
      <c r="F1150" s="1">
        <v>6144</v>
      </c>
      <c r="G1150" s="1">
        <v>6141</v>
      </c>
      <c r="H1150" s="1">
        <f>SUM((SUM('Order_Form'!Q213)*1))</f>
        <v>0</v>
      </c>
      <c r="I1150" s="1" t="s">
        <v>688</v>
      </c>
      <c r="J1150" s="1" t="s">
        <v>64</v>
      </c>
      <c r="L1150" s="1">
        <v>11.0</v>
      </c>
      <c r="M1150" s="1">
        <v>11.25</v>
      </c>
      <c r="N1150" s="1">
        <v>11.0</v>
      </c>
      <c r="O1150" s="1">
        <v>10.75</v>
      </c>
      <c r="P1150" s="1">
        <v>10.5</v>
      </c>
      <c r="Q1150" s="1">
        <v>10.25</v>
      </c>
      <c r="R1150" s="1">
        <f>IF(INDEX(M1150:Q1150,0,'Order_Form'!AE2)&gt;0,INDEX(M1150:Q1150,0,'Order_Form'!AE2),L1150)</f>
        <v>11.25</v>
      </c>
      <c r="S1150" s="1">
        <f>R1150*H1150</f>
        <v>0</v>
      </c>
    </row>
    <row r="1151" spans="1:1025">
      <c r="A1151" s="1" t="s">
        <v>240</v>
      </c>
      <c r="B1151" s="1" t="s">
        <v>686</v>
      </c>
      <c r="C1151" s="1" t="s">
        <v>249</v>
      </c>
      <c r="D1151" s="1">
        <v>0.0</v>
      </c>
      <c r="E1151" s="1" t="s">
        <v>1840</v>
      </c>
      <c r="F1151" s="1">
        <v>6141</v>
      </c>
      <c r="H1151" s="1">
        <f>SUM((SUM('Order_Form'!J213)*1))</f>
        <v>0</v>
      </c>
      <c r="I1151" s="1" t="s">
        <v>692</v>
      </c>
      <c r="L1151" s="1">
        <v>11.0</v>
      </c>
      <c r="M1151" s="1">
        <v>11.25</v>
      </c>
      <c r="N1151" s="1">
        <v>11.0</v>
      </c>
      <c r="O1151" s="1">
        <v>10.75</v>
      </c>
      <c r="P1151" s="1">
        <v>10.5</v>
      </c>
      <c r="Q1151" s="1">
        <v>10.25</v>
      </c>
      <c r="R1151" s="1">
        <f>IF(INDEX(M1151:Q1151,0,'Order_Form'!AE2)&gt;0,INDEX(M1151:Q1151,0,'Order_Form'!AE2),L1151)</f>
        <v>11.25</v>
      </c>
      <c r="S1151" s="1">
        <f>R1151*H1151</f>
        <v>0</v>
      </c>
    </row>
    <row r="1152" spans="1:1025">
      <c r="A1152" s="1" t="s">
        <v>240</v>
      </c>
      <c r="B1152" s="1" t="s">
        <v>686</v>
      </c>
      <c r="C1152" s="1" t="s">
        <v>250</v>
      </c>
      <c r="D1152" s="1">
        <v>313.0</v>
      </c>
      <c r="E1152" s="1" t="s">
        <v>1841</v>
      </c>
      <c r="F1152" s="1">
        <v>15045</v>
      </c>
      <c r="G1152" s="1">
        <v>15044</v>
      </c>
      <c r="H1152" s="1">
        <f>SUM((SUM('Order_Form'!O214)*1))</f>
        <v>0</v>
      </c>
      <c r="I1152" s="1" t="s">
        <v>688</v>
      </c>
      <c r="J1152" s="1" t="s">
        <v>62</v>
      </c>
      <c r="L1152" s="1">
        <v>11.0</v>
      </c>
      <c r="M1152" s="1">
        <v>11.25</v>
      </c>
      <c r="N1152" s="1">
        <v>11.0</v>
      </c>
      <c r="O1152" s="1">
        <v>10.75</v>
      </c>
      <c r="P1152" s="1">
        <v>10.5</v>
      </c>
      <c r="Q1152" s="1">
        <v>10.25</v>
      </c>
      <c r="R1152" s="1">
        <f>IF(INDEX(M1152:Q1152,0,'Order_Form'!AE2)&gt;0,INDEX(M1152:Q1152,0,'Order_Form'!AE2),L1152)</f>
        <v>11.25</v>
      </c>
      <c r="S1152" s="1">
        <f>R1152*H1152</f>
        <v>0</v>
      </c>
    </row>
    <row r="1153" spans="1:1025">
      <c r="A1153" s="1" t="s">
        <v>240</v>
      </c>
      <c r="B1153" s="1" t="s">
        <v>686</v>
      </c>
      <c r="C1153" s="1" t="s">
        <v>250</v>
      </c>
      <c r="D1153" s="1">
        <v>143.0</v>
      </c>
      <c r="E1153" s="1" t="s">
        <v>1842</v>
      </c>
      <c r="F1153" s="1">
        <v>15046</v>
      </c>
      <c r="G1153" s="1">
        <v>15044</v>
      </c>
      <c r="H1153" s="1">
        <f>SUM((SUM('Order_Form'!P214)*1))</f>
        <v>0</v>
      </c>
      <c r="I1153" s="1" t="s">
        <v>688</v>
      </c>
      <c r="J1153" s="1" t="s">
        <v>63</v>
      </c>
      <c r="L1153" s="1">
        <v>11.0</v>
      </c>
      <c r="M1153" s="1">
        <v>11.25</v>
      </c>
      <c r="N1153" s="1">
        <v>11.0</v>
      </c>
      <c r="O1153" s="1">
        <v>10.75</v>
      </c>
      <c r="P1153" s="1">
        <v>10.5</v>
      </c>
      <c r="Q1153" s="1">
        <v>10.25</v>
      </c>
      <c r="R1153" s="1">
        <f>IF(INDEX(M1153:Q1153,0,'Order_Form'!AE2)&gt;0,INDEX(M1153:Q1153,0,'Order_Form'!AE2),L1153)</f>
        <v>11.25</v>
      </c>
      <c r="S1153" s="1">
        <f>R1153*H1153</f>
        <v>0</v>
      </c>
    </row>
    <row r="1154" spans="1:1025">
      <c r="A1154" s="1" t="s">
        <v>240</v>
      </c>
      <c r="B1154" s="1" t="s">
        <v>686</v>
      </c>
      <c r="C1154" s="1" t="s">
        <v>250</v>
      </c>
      <c r="D1154" s="1">
        <v>1080.0</v>
      </c>
      <c r="E1154" s="1" t="s">
        <v>1843</v>
      </c>
      <c r="F1154" s="1">
        <v>15047</v>
      </c>
      <c r="G1154" s="1">
        <v>15044</v>
      </c>
      <c r="H1154" s="1">
        <f>SUM((SUM('Order_Form'!Q214)*1))</f>
        <v>0</v>
      </c>
      <c r="I1154" s="1" t="s">
        <v>688</v>
      </c>
      <c r="J1154" s="1" t="s">
        <v>64</v>
      </c>
      <c r="L1154" s="1">
        <v>11.0</v>
      </c>
      <c r="M1154" s="1">
        <v>11.25</v>
      </c>
      <c r="N1154" s="1">
        <v>11.0</v>
      </c>
      <c r="O1154" s="1">
        <v>10.75</v>
      </c>
      <c r="P1154" s="1">
        <v>10.5</v>
      </c>
      <c r="Q1154" s="1">
        <v>10.25</v>
      </c>
      <c r="R1154" s="1">
        <f>IF(INDEX(M1154:Q1154,0,'Order_Form'!AE2)&gt;0,INDEX(M1154:Q1154,0,'Order_Form'!AE2),L1154)</f>
        <v>11.25</v>
      </c>
      <c r="S1154" s="1">
        <f>R1154*H1154</f>
        <v>0</v>
      </c>
    </row>
    <row r="1155" spans="1:1025">
      <c r="A1155" s="1" t="s">
        <v>240</v>
      </c>
      <c r="B1155" s="1" t="s">
        <v>686</v>
      </c>
      <c r="C1155" s="1" t="s">
        <v>250</v>
      </c>
      <c r="D1155" s="1">
        <v>0.0</v>
      </c>
      <c r="E1155" s="1" t="s">
        <v>1844</v>
      </c>
      <c r="F1155" s="1">
        <v>15044</v>
      </c>
      <c r="H1155" s="1">
        <f>SUM((SUM('Order_Form'!J214)*1))</f>
        <v>0</v>
      </c>
      <c r="I1155" s="1" t="s">
        <v>692</v>
      </c>
      <c r="L1155" s="1">
        <v>11.0</v>
      </c>
      <c r="M1155" s="1">
        <v>11.25</v>
      </c>
      <c r="N1155" s="1">
        <v>11.0</v>
      </c>
      <c r="O1155" s="1">
        <v>10.75</v>
      </c>
      <c r="P1155" s="1">
        <v>10.5</v>
      </c>
      <c r="Q1155" s="1">
        <v>10.25</v>
      </c>
      <c r="R1155" s="1">
        <f>IF(INDEX(M1155:Q1155,0,'Order_Form'!AE2)&gt;0,INDEX(M1155:Q1155,0,'Order_Form'!AE2),L1155)</f>
        <v>11.25</v>
      </c>
      <c r="S1155" s="1">
        <f>R1155*H1155</f>
        <v>0</v>
      </c>
    </row>
    <row r="1156" spans="1:1025">
      <c r="A1156" s="1" t="s">
        <v>240</v>
      </c>
      <c r="B1156" s="1" t="s">
        <v>686</v>
      </c>
      <c r="C1156" s="1" t="s">
        <v>251</v>
      </c>
      <c r="D1156" s="1">
        <v>254.0</v>
      </c>
      <c r="E1156" s="1" t="s">
        <v>1845</v>
      </c>
      <c r="F1156" s="1">
        <v>16221</v>
      </c>
      <c r="G1156" s="1">
        <v>16220</v>
      </c>
      <c r="H1156" s="1">
        <f>SUM((SUM('Order_Form'!O215)*1))</f>
        <v>0</v>
      </c>
      <c r="I1156" s="1" t="s">
        <v>688</v>
      </c>
      <c r="J1156" s="1" t="s">
        <v>62</v>
      </c>
      <c r="L1156" s="1">
        <v>11.0</v>
      </c>
      <c r="M1156" s="1">
        <v>11.25</v>
      </c>
      <c r="N1156" s="1">
        <v>11.0</v>
      </c>
      <c r="O1156" s="1">
        <v>10.75</v>
      </c>
      <c r="P1156" s="1">
        <v>10.5</v>
      </c>
      <c r="Q1156" s="1">
        <v>10.25</v>
      </c>
      <c r="R1156" s="1">
        <f>IF(INDEX(M1156:Q1156,0,'Order_Form'!AE2)&gt;0,INDEX(M1156:Q1156,0,'Order_Form'!AE2),L1156)</f>
        <v>11.25</v>
      </c>
      <c r="S1156" s="1">
        <f>R1156*H1156</f>
        <v>0</v>
      </c>
    </row>
    <row r="1157" spans="1:1025">
      <c r="A1157" s="1" t="s">
        <v>240</v>
      </c>
      <c r="B1157" s="1" t="s">
        <v>686</v>
      </c>
      <c r="C1157" s="1" t="s">
        <v>251</v>
      </c>
      <c r="D1157" s="1">
        <v>229.0</v>
      </c>
      <c r="E1157" s="1" t="s">
        <v>1846</v>
      </c>
      <c r="F1157" s="1">
        <v>16222</v>
      </c>
      <c r="G1157" s="1">
        <v>16220</v>
      </c>
      <c r="H1157" s="1">
        <f>SUM((SUM('Order_Form'!P215)*1))</f>
        <v>0</v>
      </c>
      <c r="I1157" s="1" t="s">
        <v>688</v>
      </c>
      <c r="J1157" s="1" t="s">
        <v>63</v>
      </c>
      <c r="L1157" s="1">
        <v>11.0</v>
      </c>
      <c r="M1157" s="1">
        <v>11.25</v>
      </c>
      <c r="N1157" s="1">
        <v>11.0</v>
      </c>
      <c r="O1157" s="1">
        <v>10.75</v>
      </c>
      <c r="P1157" s="1">
        <v>10.5</v>
      </c>
      <c r="Q1157" s="1">
        <v>10.25</v>
      </c>
      <c r="R1157" s="1">
        <f>IF(INDEX(M1157:Q1157,0,'Order_Form'!AE2)&gt;0,INDEX(M1157:Q1157,0,'Order_Form'!AE2),L1157)</f>
        <v>11.25</v>
      </c>
      <c r="S1157" s="1">
        <f>R1157*H1157</f>
        <v>0</v>
      </c>
    </row>
    <row r="1158" spans="1:1025">
      <c r="A1158" s="1" t="s">
        <v>240</v>
      </c>
      <c r="B1158" s="1" t="s">
        <v>686</v>
      </c>
      <c r="C1158" s="1" t="s">
        <v>251</v>
      </c>
      <c r="D1158" s="1">
        <v>380.0</v>
      </c>
      <c r="E1158" s="1" t="s">
        <v>1847</v>
      </c>
      <c r="F1158" s="1">
        <v>16223</v>
      </c>
      <c r="G1158" s="1">
        <v>16220</v>
      </c>
      <c r="H1158" s="1">
        <f>SUM((SUM('Order_Form'!Q215)*1))</f>
        <v>0</v>
      </c>
      <c r="I1158" s="1" t="s">
        <v>688</v>
      </c>
      <c r="J1158" s="1" t="s">
        <v>64</v>
      </c>
      <c r="L1158" s="1">
        <v>11.0</v>
      </c>
      <c r="M1158" s="1">
        <v>11.25</v>
      </c>
      <c r="N1158" s="1">
        <v>11.0</v>
      </c>
      <c r="O1158" s="1">
        <v>10.75</v>
      </c>
      <c r="P1158" s="1">
        <v>10.5</v>
      </c>
      <c r="Q1158" s="1">
        <v>10.25</v>
      </c>
      <c r="R1158" s="1">
        <f>IF(INDEX(M1158:Q1158,0,'Order_Form'!AE2)&gt;0,INDEX(M1158:Q1158,0,'Order_Form'!AE2),L1158)</f>
        <v>11.25</v>
      </c>
      <c r="S1158" s="1">
        <f>R1158*H1158</f>
        <v>0</v>
      </c>
    </row>
    <row r="1159" spans="1:1025">
      <c r="A1159" s="1" t="s">
        <v>240</v>
      </c>
      <c r="B1159" s="1" t="s">
        <v>686</v>
      </c>
      <c r="C1159" s="1" t="s">
        <v>251</v>
      </c>
      <c r="D1159" s="1">
        <v>0.0</v>
      </c>
      <c r="E1159" s="1" t="s">
        <v>1848</v>
      </c>
      <c r="F1159" s="1">
        <v>16220</v>
      </c>
      <c r="H1159" s="1">
        <f>SUM((SUM('Order_Form'!J215)*1))</f>
        <v>0</v>
      </c>
      <c r="I1159" s="1" t="s">
        <v>692</v>
      </c>
      <c r="L1159" s="1">
        <v>11.0</v>
      </c>
      <c r="M1159" s="1">
        <v>11.25</v>
      </c>
      <c r="N1159" s="1">
        <v>11.0</v>
      </c>
      <c r="O1159" s="1">
        <v>10.75</v>
      </c>
      <c r="P1159" s="1">
        <v>10.5</v>
      </c>
      <c r="Q1159" s="1">
        <v>10.25</v>
      </c>
      <c r="R1159" s="1">
        <f>IF(INDEX(M1159:Q1159,0,'Order_Form'!AE2)&gt;0,INDEX(M1159:Q1159,0,'Order_Form'!AE2),L1159)</f>
        <v>11.25</v>
      </c>
      <c r="S1159" s="1">
        <f>R1159*H1159</f>
        <v>0</v>
      </c>
    </row>
    <row r="1160" spans="1:1025">
      <c r="A1160" s="1" t="s">
        <v>240</v>
      </c>
      <c r="B1160" s="1" t="s">
        <v>686</v>
      </c>
      <c r="C1160" s="1" t="s">
        <v>252</v>
      </c>
      <c r="D1160" s="1">
        <v>291.0</v>
      </c>
      <c r="E1160" s="1" t="s">
        <v>1849</v>
      </c>
      <c r="F1160" s="1">
        <v>6154</v>
      </c>
      <c r="G1160" s="1">
        <v>6153</v>
      </c>
      <c r="H1160" s="1">
        <f>SUM((SUM('Order_Form'!O216)*1))</f>
        <v>0</v>
      </c>
      <c r="I1160" s="1" t="s">
        <v>688</v>
      </c>
      <c r="J1160" s="1" t="s">
        <v>62</v>
      </c>
      <c r="L1160" s="1">
        <v>11.0</v>
      </c>
      <c r="M1160" s="1">
        <v>11.25</v>
      </c>
      <c r="N1160" s="1">
        <v>11.0</v>
      </c>
      <c r="O1160" s="1">
        <v>10.75</v>
      </c>
      <c r="P1160" s="1">
        <v>10.5</v>
      </c>
      <c r="Q1160" s="1">
        <v>10.25</v>
      </c>
      <c r="R1160" s="1">
        <f>IF(INDEX(M1160:Q1160,0,'Order_Form'!AE2)&gt;0,INDEX(M1160:Q1160,0,'Order_Form'!AE2),L1160)</f>
        <v>11.25</v>
      </c>
      <c r="S1160" s="1">
        <f>R1160*H1160</f>
        <v>0</v>
      </c>
    </row>
    <row r="1161" spans="1:1025">
      <c r="A1161" s="1" t="s">
        <v>240</v>
      </c>
      <c r="B1161" s="1" t="s">
        <v>686</v>
      </c>
      <c r="C1161" s="1" t="s">
        <v>252</v>
      </c>
      <c r="D1161" s="1">
        <v>508.0</v>
      </c>
      <c r="E1161" s="1" t="s">
        <v>1850</v>
      </c>
      <c r="F1161" s="1">
        <v>6155</v>
      </c>
      <c r="G1161" s="1">
        <v>6153</v>
      </c>
      <c r="H1161" s="1">
        <f>SUM((SUM('Order_Form'!P216)*1))</f>
        <v>0</v>
      </c>
      <c r="I1161" s="1" t="s">
        <v>688</v>
      </c>
      <c r="J1161" s="1" t="s">
        <v>63</v>
      </c>
      <c r="L1161" s="1">
        <v>11.0</v>
      </c>
      <c r="M1161" s="1">
        <v>11.25</v>
      </c>
      <c r="N1161" s="1">
        <v>11.0</v>
      </c>
      <c r="O1161" s="1">
        <v>10.75</v>
      </c>
      <c r="P1161" s="1">
        <v>10.5</v>
      </c>
      <c r="Q1161" s="1">
        <v>10.25</v>
      </c>
      <c r="R1161" s="1">
        <f>IF(INDEX(M1161:Q1161,0,'Order_Form'!AE2)&gt;0,INDEX(M1161:Q1161,0,'Order_Form'!AE2),L1161)</f>
        <v>11.25</v>
      </c>
      <c r="S1161" s="1">
        <f>R1161*H1161</f>
        <v>0</v>
      </c>
    </row>
    <row r="1162" spans="1:1025">
      <c r="A1162" s="1" t="s">
        <v>240</v>
      </c>
      <c r="B1162" s="1" t="s">
        <v>686</v>
      </c>
      <c r="C1162" s="1" t="s">
        <v>252</v>
      </c>
      <c r="D1162" s="1">
        <v>631.0</v>
      </c>
      <c r="E1162" s="1" t="s">
        <v>1851</v>
      </c>
      <c r="F1162" s="1">
        <v>6156</v>
      </c>
      <c r="G1162" s="1">
        <v>6153</v>
      </c>
      <c r="H1162" s="1">
        <f>SUM((SUM('Order_Form'!Q216)*1))</f>
        <v>0</v>
      </c>
      <c r="I1162" s="1" t="s">
        <v>688</v>
      </c>
      <c r="J1162" s="1" t="s">
        <v>64</v>
      </c>
      <c r="L1162" s="1">
        <v>11.0</v>
      </c>
      <c r="M1162" s="1">
        <v>11.25</v>
      </c>
      <c r="N1162" s="1">
        <v>11.0</v>
      </c>
      <c r="O1162" s="1">
        <v>10.75</v>
      </c>
      <c r="P1162" s="1">
        <v>10.5</v>
      </c>
      <c r="Q1162" s="1">
        <v>10.25</v>
      </c>
      <c r="R1162" s="1">
        <f>IF(INDEX(M1162:Q1162,0,'Order_Form'!AE2)&gt;0,INDEX(M1162:Q1162,0,'Order_Form'!AE2),L1162)</f>
        <v>11.25</v>
      </c>
      <c r="S1162" s="1">
        <f>R1162*H1162</f>
        <v>0</v>
      </c>
    </row>
    <row r="1163" spans="1:1025">
      <c r="A1163" s="1" t="s">
        <v>240</v>
      </c>
      <c r="B1163" s="1" t="s">
        <v>686</v>
      </c>
      <c r="C1163" s="1" t="s">
        <v>252</v>
      </c>
      <c r="D1163" s="1">
        <v>0.0</v>
      </c>
      <c r="E1163" s="1" t="s">
        <v>1852</v>
      </c>
      <c r="F1163" s="1">
        <v>6153</v>
      </c>
      <c r="H1163" s="1">
        <f>SUM((SUM('Order_Form'!J216)*1))</f>
        <v>0</v>
      </c>
      <c r="I1163" s="1" t="s">
        <v>692</v>
      </c>
      <c r="L1163" s="1">
        <v>11.0</v>
      </c>
      <c r="M1163" s="1">
        <v>11.25</v>
      </c>
      <c r="N1163" s="1">
        <v>11.0</v>
      </c>
      <c r="O1163" s="1">
        <v>10.75</v>
      </c>
      <c r="P1163" s="1">
        <v>10.5</v>
      </c>
      <c r="Q1163" s="1">
        <v>10.25</v>
      </c>
      <c r="R1163" s="1">
        <f>IF(INDEX(M1163:Q1163,0,'Order_Form'!AE2)&gt;0,INDEX(M1163:Q1163,0,'Order_Form'!AE2),L1163)</f>
        <v>11.25</v>
      </c>
      <c r="S1163" s="1">
        <f>R1163*H1163</f>
        <v>0</v>
      </c>
    </row>
    <row r="1164" spans="1:1025">
      <c r="A1164" s="1" t="s">
        <v>240</v>
      </c>
      <c r="B1164" s="1" t="s">
        <v>686</v>
      </c>
      <c r="C1164" s="1" t="s">
        <v>253</v>
      </c>
      <c r="D1164" s="1">
        <v>699.0</v>
      </c>
      <c r="E1164" s="1" t="s">
        <v>1853</v>
      </c>
      <c r="F1164" s="1">
        <v>15337</v>
      </c>
      <c r="G1164" s="1">
        <v>15336</v>
      </c>
      <c r="H1164" s="1">
        <f>SUM((SUM('Order_Form'!O217)*1))</f>
        <v>0</v>
      </c>
      <c r="I1164" s="1" t="s">
        <v>688</v>
      </c>
      <c r="J1164" s="1" t="s">
        <v>62</v>
      </c>
      <c r="L1164" s="1">
        <v>11.0</v>
      </c>
      <c r="M1164" s="1">
        <v>11.25</v>
      </c>
      <c r="N1164" s="1">
        <v>11.0</v>
      </c>
      <c r="O1164" s="1">
        <v>10.75</v>
      </c>
      <c r="P1164" s="1">
        <v>10.5</v>
      </c>
      <c r="Q1164" s="1">
        <v>10.25</v>
      </c>
      <c r="R1164" s="1">
        <f>IF(INDEX(M1164:Q1164,0,'Order_Form'!AE2)&gt;0,INDEX(M1164:Q1164,0,'Order_Form'!AE2),L1164)</f>
        <v>11.25</v>
      </c>
      <c r="S1164" s="1">
        <f>R1164*H1164</f>
        <v>0</v>
      </c>
    </row>
    <row r="1165" spans="1:1025">
      <c r="A1165" s="1" t="s">
        <v>240</v>
      </c>
      <c r="B1165" s="1" t="s">
        <v>686</v>
      </c>
      <c r="C1165" s="1" t="s">
        <v>253</v>
      </c>
      <c r="D1165" s="1">
        <v>1091.0</v>
      </c>
      <c r="E1165" s="1" t="s">
        <v>1854</v>
      </c>
      <c r="F1165" s="1">
        <v>15338</v>
      </c>
      <c r="G1165" s="1">
        <v>15336</v>
      </c>
      <c r="H1165" s="1">
        <f>SUM((SUM('Order_Form'!P217)*1))</f>
        <v>0</v>
      </c>
      <c r="I1165" s="1" t="s">
        <v>688</v>
      </c>
      <c r="J1165" s="1" t="s">
        <v>63</v>
      </c>
      <c r="L1165" s="1">
        <v>11.0</v>
      </c>
      <c r="M1165" s="1">
        <v>11.25</v>
      </c>
      <c r="N1165" s="1">
        <v>11.0</v>
      </c>
      <c r="O1165" s="1">
        <v>10.75</v>
      </c>
      <c r="P1165" s="1">
        <v>10.5</v>
      </c>
      <c r="Q1165" s="1">
        <v>10.25</v>
      </c>
      <c r="R1165" s="1">
        <f>IF(INDEX(M1165:Q1165,0,'Order_Form'!AE2)&gt;0,INDEX(M1165:Q1165,0,'Order_Form'!AE2),L1165)</f>
        <v>11.25</v>
      </c>
      <c r="S1165" s="1">
        <f>R1165*H1165</f>
        <v>0</v>
      </c>
    </row>
    <row r="1166" spans="1:1025">
      <c r="A1166" s="1" t="s">
        <v>240</v>
      </c>
      <c r="B1166" s="1" t="s">
        <v>686</v>
      </c>
      <c r="C1166" s="1" t="s">
        <v>253</v>
      </c>
      <c r="D1166" s="1">
        <v>842.0</v>
      </c>
      <c r="E1166" s="1" t="s">
        <v>1855</v>
      </c>
      <c r="F1166" s="1">
        <v>15339</v>
      </c>
      <c r="G1166" s="1">
        <v>15336</v>
      </c>
      <c r="H1166" s="1">
        <f>SUM((SUM('Order_Form'!Q217)*1))</f>
        <v>0</v>
      </c>
      <c r="I1166" s="1" t="s">
        <v>688</v>
      </c>
      <c r="J1166" s="1" t="s">
        <v>64</v>
      </c>
      <c r="L1166" s="1">
        <v>11.0</v>
      </c>
      <c r="M1166" s="1">
        <v>11.25</v>
      </c>
      <c r="N1166" s="1">
        <v>11.0</v>
      </c>
      <c r="O1166" s="1">
        <v>10.75</v>
      </c>
      <c r="P1166" s="1">
        <v>10.5</v>
      </c>
      <c r="Q1166" s="1">
        <v>10.25</v>
      </c>
      <c r="R1166" s="1">
        <f>IF(INDEX(M1166:Q1166,0,'Order_Form'!AE2)&gt;0,INDEX(M1166:Q1166,0,'Order_Form'!AE2),L1166)</f>
        <v>11.25</v>
      </c>
      <c r="S1166" s="1">
        <f>R1166*H1166</f>
        <v>0</v>
      </c>
    </row>
    <row r="1167" spans="1:1025">
      <c r="A1167" s="1" t="s">
        <v>240</v>
      </c>
      <c r="B1167" s="1" t="s">
        <v>686</v>
      </c>
      <c r="C1167" s="1" t="s">
        <v>253</v>
      </c>
      <c r="D1167" s="1">
        <v>0.0</v>
      </c>
      <c r="E1167" s="1" t="s">
        <v>1856</v>
      </c>
      <c r="F1167" s="1">
        <v>15336</v>
      </c>
      <c r="H1167" s="1">
        <f>SUM((SUM('Order_Form'!J217)*1))</f>
        <v>0</v>
      </c>
      <c r="I1167" s="1" t="s">
        <v>692</v>
      </c>
      <c r="L1167" s="1">
        <v>11.0</v>
      </c>
      <c r="M1167" s="1">
        <v>11.25</v>
      </c>
      <c r="N1167" s="1">
        <v>11.0</v>
      </c>
      <c r="O1167" s="1">
        <v>10.75</v>
      </c>
      <c r="P1167" s="1">
        <v>10.5</v>
      </c>
      <c r="Q1167" s="1">
        <v>10.25</v>
      </c>
      <c r="R1167" s="1">
        <f>IF(INDEX(M1167:Q1167,0,'Order_Form'!AE2)&gt;0,INDEX(M1167:Q1167,0,'Order_Form'!AE2),L1167)</f>
        <v>11.25</v>
      </c>
      <c r="S1167" s="1">
        <f>R1167*H1167</f>
        <v>0</v>
      </c>
    </row>
    <row r="1168" spans="1:1025">
      <c r="A1168" s="1" t="s">
        <v>240</v>
      </c>
      <c r="B1168" s="1" t="s">
        <v>686</v>
      </c>
      <c r="C1168" s="1" t="s">
        <v>254</v>
      </c>
      <c r="D1168" s="1">
        <v>23.0</v>
      </c>
      <c r="E1168" s="1" t="s">
        <v>1857</v>
      </c>
      <c r="F1168" s="1">
        <v>6163</v>
      </c>
      <c r="G1168" s="1">
        <v>6162</v>
      </c>
      <c r="H1168" s="1">
        <f>SUM((SUM('Order_Form'!O218)*1))</f>
        <v>0</v>
      </c>
      <c r="I1168" s="1" t="s">
        <v>688</v>
      </c>
      <c r="J1168" s="1" t="s">
        <v>62</v>
      </c>
      <c r="L1168" s="1">
        <v>11.0</v>
      </c>
      <c r="M1168" s="1">
        <v>11.25</v>
      </c>
      <c r="N1168" s="1">
        <v>11.0</v>
      </c>
      <c r="O1168" s="1">
        <v>10.75</v>
      </c>
      <c r="P1168" s="1">
        <v>10.5</v>
      </c>
      <c r="Q1168" s="1">
        <v>10.25</v>
      </c>
      <c r="R1168" s="1">
        <f>IF(INDEX(M1168:Q1168,0,'Order_Form'!AE2)&gt;0,INDEX(M1168:Q1168,0,'Order_Form'!AE2),L1168)</f>
        <v>11.25</v>
      </c>
      <c r="S1168" s="1">
        <f>R1168*H1168</f>
        <v>0</v>
      </c>
    </row>
    <row r="1169" spans="1:1025">
      <c r="A1169" s="1" t="s">
        <v>240</v>
      </c>
      <c r="B1169" s="1" t="s">
        <v>686</v>
      </c>
      <c r="C1169" s="1" t="s">
        <v>254</v>
      </c>
      <c r="D1169" s="1">
        <v>771.0</v>
      </c>
      <c r="E1169" s="1" t="s">
        <v>1858</v>
      </c>
      <c r="F1169" s="1">
        <v>6164</v>
      </c>
      <c r="G1169" s="1">
        <v>6162</v>
      </c>
      <c r="H1169" s="1">
        <f>SUM((SUM('Order_Form'!P218)*1))</f>
        <v>0</v>
      </c>
      <c r="I1169" s="1" t="s">
        <v>688</v>
      </c>
      <c r="J1169" s="1" t="s">
        <v>63</v>
      </c>
      <c r="L1169" s="1">
        <v>11.0</v>
      </c>
      <c r="M1169" s="1">
        <v>11.25</v>
      </c>
      <c r="N1169" s="1">
        <v>11.0</v>
      </c>
      <c r="O1169" s="1">
        <v>10.75</v>
      </c>
      <c r="P1169" s="1">
        <v>10.5</v>
      </c>
      <c r="Q1169" s="1">
        <v>10.25</v>
      </c>
      <c r="R1169" s="1">
        <f>IF(INDEX(M1169:Q1169,0,'Order_Form'!AE2)&gt;0,INDEX(M1169:Q1169,0,'Order_Form'!AE2),L1169)</f>
        <v>11.25</v>
      </c>
      <c r="S1169" s="1">
        <f>R1169*H1169</f>
        <v>0</v>
      </c>
    </row>
    <row r="1170" spans="1:1025">
      <c r="A1170" s="1" t="s">
        <v>240</v>
      </c>
      <c r="B1170" s="1" t="s">
        <v>686</v>
      </c>
      <c r="C1170" s="1" t="s">
        <v>254</v>
      </c>
      <c r="D1170" s="1">
        <v>1022.0</v>
      </c>
      <c r="E1170" s="1" t="s">
        <v>1859</v>
      </c>
      <c r="F1170" s="1">
        <v>6165</v>
      </c>
      <c r="G1170" s="1">
        <v>6162</v>
      </c>
      <c r="H1170" s="1">
        <f>SUM((SUM('Order_Form'!Q218)*1))</f>
        <v>0</v>
      </c>
      <c r="I1170" s="1" t="s">
        <v>688</v>
      </c>
      <c r="J1170" s="1" t="s">
        <v>64</v>
      </c>
      <c r="L1170" s="1">
        <v>11.0</v>
      </c>
      <c r="M1170" s="1">
        <v>11.25</v>
      </c>
      <c r="N1170" s="1">
        <v>11.0</v>
      </c>
      <c r="O1170" s="1">
        <v>10.75</v>
      </c>
      <c r="P1170" s="1">
        <v>10.5</v>
      </c>
      <c r="Q1170" s="1">
        <v>10.25</v>
      </c>
      <c r="R1170" s="1">
        <f>IF(INDEX(M1170:Q1170,0,'Order_Form'!AE2)&gt;0,INDEX(M1170:Q1170,0,'Order_Form'!AE2),L1170)</f>
        <v>11.25</v>
      </c>
      <c r="S1170" s="1">
        <f>R1170*H1170</f>
        <v>0</v>
      </c>
    </row>
    <row r="1171" spans="1:1025">
      <c r="A1171" s="1" t="s">
        <v>240</v>
      </c>
      <c r="B1171" s="1" t="s">
        <v>686</v>
      </c>
      <c r="C1171" s="1" t="s">
        <v>254</v>
      </c>
      <c r="D1171" s="1">
        <v>0.0</v>
      </c>
      <c r="E1171" s="1" t="s">
        <v>1860</v>
      </c>
      <c r="F1171" s="1">
        <v>6162</v>
      </c>
      <c r="H1171" s="1">
        <f>SUM((SUM('Order_Form'!J218)*1))</f>
        <v>0</v>
      </c>
      <c r="I1171" s="1" t="s">
        <v>692</v>
      </c>
      <c r="L1171" s="1">
        <v>11.0</v>
      </c>
      <c r="M1171" s="1">
        <v>11.25</v>
      </c>
      <c r="N1171" s="1">
        <v>11.0</v>
      </c>
      <c r="O1171" s="1">
        <v>10.75</v>
      </c>
      <c r="P1171" s="1">
        <v>10.5</v>
      </c>
      <c r="Q1171" s="1">
        <v>10.25</v>
      </c>
      <c r="R1171" s="1">
        <f>IF(INDEX(M1171:Q1171,0,'Order_Form'!AE2)&gt;0,INDEX(M1171:Q1171,0,'Order_Form'!AE2),L1171)</f>
        <v>11.25</v>
      </c>
      <c r="S1171" s="1">
        <f>R1171*H1171</f>
        <v>0</v>
      </c>
    </row>
    <row r="1172" spans="1:1025">
      <c r="A1172" s="1" t="s">
        <v>240</v>
      </c>
      <c r="B1172" s="1" t="s">
        <v>686</v>
      </c>
      <c r="C1172" s="1" t="s">
        <v>255</v>
      </c>
      <c r="D1172" s="1">
        <v>108.0</v>
      </c>
      <c r="E1172" s="1" t="s">
        <v>1861</v>
      </c>
      <c r="F1172" s="1">
        <v>15081</v>
      </c>
      <c r="G1172" s="1">
        <v>15080</v>
      </c>
      <c r="H1172" s="1">
        <f>SUM((SUM('Order_Form'!O219)*1))</f>
        <v>0</v>
      </c>
      <c r="I1172" s="1" t="s">
        <v>688</v>
      </c>
      <c r="J1172" s="1" t="s">
        <v>62</v>
      </c>
      <c r="L1172" s="1">
        <v>11.0</v>
      </c>
      <c r="M1172" s="1">
        <v>11.25</v>
      </c>
      <c r="N1172" s="1">
        <v>11.0</v>
      </c>
      <c r="O1172" s="1">
        <v>10.75</v>
      </c>
      <c r="P1172" s="1">
        <v>10.5</v>
      </c>
      <c r="Q1172" s="1">
        <v>10.25</v>
      </c>
      <c r="R1172" s="1">
        <f>IF(INDEX(M1172:Q1172,0,'Order_Form'!AE2)&gt;0,INDEX(M1172:Q1172,0,'Order_Form'!AE2),L1172)</f>
        <v>11.25</v>
      </c>
      <c r="S1172" s="1">
        <f>R1172*H1172</f>
        <v>0</v>
      </c>
    </row>
    <row r="1173" spans="1:1025">
      <c r="A1173" s="1" t="s">
        <v>240</v>
      </c>
      <c r="B1173" s="1" t="s">
        <v>686</v>
      </c>
      <c r="C1173" s="1" t="s">
        <v>255</v>
      </c>
      <c r="D1173" s="1">
        <v>14.0</v>
      </c>
      <c r="E1173" s="1" t="s">
        <v>1862</v>
      </c>
      <c r="F1173" s="1">
        <v>15082</v>
      </c>
      <c r="G1173" s="1">
        <v>15080</v>
      </c>
      <c r="H1173" s="1">
        <f>SUM((SUM('Order_Form'!P219)*1))</f>
        <v>0</v>
      </c>
      <c r="I1173" s="1" t="s">
        <v>688</v>
      </c>
      <c r="J1173" s="1" t="s">
        <v>63</v>
      </c>
      <c r="L1173" s="1">
        <v>11.0</v>
      </c>
      <c r="M1173" s="1">
        <v>11.25</v>
      </c>
      <c r="N1173" s="1">
        <v>11.0</v>
      </c>
      <c r="O1173" s="1">
        <v>10.75</v>
      </c>
      <c r="P1173" s="1">
        <v>10.5</v>
      </c>
      <c r="Q1173" s="1">
        <v>10.25</v>
      </c>
      <c r="R1173" s="1">
        <f>IF(INDEX(M1173:Q1173,0,'Order_Form'!AE2)&gt;0,INDEX(M1173:Q1173,0,'Order_Form'!AE2),L1173)</f>
        <v>11.25</v>
      </c>
      <c r="S1173" s="1">
        <f>R1173*H1173</f>
        <v>0</v>
      </c>
    </row>
    <row r="1174" spans="1:1025">
      <c r="A1174" s="1" t="s">
        <v>240</v>
      </c>
      <c r="B1174" s="1" t="s">
        <v>686</v>
      </c>
      <c r="C1174" s="1" t="s">
        <v>255</v>
      </c>
      <c r="D1174" s="1">
        <v>0.0</v>
      </c>
      <c r="E1174" s="1" t="s">
        <v>1863</v>
      </c>
      <c r="F1174" s="1">
        <v>15083</v>
      </c>
      <c r="G1174" s="1">
        <v>15080</v>
      </c>
      <c r="H1174" s="1">
        <f>SUM((SUM('Order_Form'!Q219)*1))</f>
        <v>0</v>
      </c>
      <c r="I1174" s="1" t="s">
        <v>688</v>
      </c>
      <c r="J1174" s="1" t="s">
        <v>64</v>
      </c>
      <c r="L1174" s="1">
        <v>11.0</v>
      </c>
      <c r="M1174" s="1">
        <v>11.25</v>
      </c>
      <c r="N1174" s="1">
        <v>11.0</v>
      </c>
      <c r="O1174" s="1">
        <v>10.75</v>
      </c>
      <c r="P1174" s="1">
        <v>10.5</v>
      </c>
      <c r="Q1174" s="1">
        <v>10.25</v>
      </c>
      <c r="R1174" s="1">
        <f>IF(INDEX(M1174:Q1174,0,'Order_Form'!AE2)&gt;0,INDEX(M1174:Q1174,0,'Order_Form'!AE2),L1174)</f>
        <v>11.25</v>
      </c>
      <c r="S1174" s="1">
        <f>R1174*H1174</f>
        <v>0</v>
      </c>
    </row>
    <row r="1175" spans="1:1025">
      <c r="A1175" s="1" t="s">
        <v>240</v>
      </c>
      <c r="B1175" s="1" t="s">
        <v>686</v>
      </c>
      <c r="C1175" s="1" t="s">
        <v>255</v>
      </c>
      <c r="D1175" s="1">
        <v>0.0</v>
      </c>
      <c r="E1175" s="1" t="s">
        <v>1864</v>
      </c>
      <c r="F1175" s="1">
        <v>15080</v>
      </c>
      <c r="H1175" s="1">
        <f>SUM((SUM('Order_Form'!J219)*1))</f>
        <v>0</v>
      </c>
      <c r="I1175" s="1" t="s">
        <v>692</v>
      </c>
      <c r="L1175" s="1">
        <v>11.0</v>
      </c>
      <c r="M1175" s="1">
        <v>11.25</v>
      </c>
      <c r="N1175" s="1">
        <v>11.0</v>
      </c>
      <c r="O1175" s="1">
        <v>10.75</v>
      </c>
      <c r="P1175" s="1">
        <v>10.5</v>
      </c>
      <c r="Q1175" s="1">
        <v>10.25</v>
      </c>
      <c r="R1175" s="1">
        <f>IF(INDEX(M1175:Q1175,0,'Order_Form'!AE2)&gt;0,INDEX(M1175:Q1175,0,'Order_Form'!AE2),L1175)</f>
        <v>11.25</v>
      </c>
      <c r="S1175" s="1">
        <f>R1175*H1175</f>
        <v>0</v>
      </c>
    </row>
    <row r="1176" spans="1:1025">
      <c r="A1176" s="1" t="s">
        <v>240</v>
      </c>
      <c r="B1176" s="1" t="s">
        <v>686</v>
      </c>
      <c r="C1176" s="1" t="s">
        <v>256</v>
      </c>
      <c r="D1176" s="1">
        <v>452.0</v>
      </c>
      <c r="E1176" s="1" t="s">
        <v>1865</v>
      </c>
      <c r="F1176" s="1">
        <v>6167</v>
      </c>
      <c r="G1176" s="1">
        <v>6166</v>
      </c>
      <c r="H1176" s="1">
        <f>SUM((SUM('Order_Form'!O220)*1))</f>
        <v>0</v>
      </c>
      <c r="I1176" s="1" t="s">
        <v>688</v>
      </c>
      <c r="J1176" s="1" t="s">
        <v>62</v>
      </c>
      <c r="L1176" s="1">
        <v>11.0</v>
      </c>
      <c r="M1176" s="1">
        <v>11.25</v>
      </c>
      <c r="N1176" s="1">
        <v>11.0</v>
      </c>
      <c r="O1176" s="1">
        <v>10.75</v>
      </c>
      <c r="P1176" s="1">
        <v>10.5</v>
      </c>
      <c r="Q1176" s="1">
        <v>10.25</v>
      </c>
      <c r="R1176" s="1">
        <f>IF(INDEX(M1176:Q1176,0,'Order_Form'!AE2)&gt;0,INDEX(M1176:Q1176,0,'Order_Form'!AE2),L1176)</f>
        <v>11.25</v>
      </c>
      <c r="S1176" s="1">
        <f>R1176*H1176</f>
        <v>0</v>
      </c>
    </row>
    <row r="1177" spans="1:1025">
      <c r="A1177" s="1" t="s">
        <v>240</v>
      </c>
      <c r="B1177" s="1" t="s">
        <v>686</v>
      </c>
      <c r="C1177" s="1" t="s">
        <v>256</v>
      </c>
      <c r="D1177" s="1">
        <v>884.0</v>
      </c>
      <c r="E1177" s="1" t="s">
        <v>1866</v>
      </c>
      <c r="F1177" s="1">
        <v>6168</v>
      </c>
      <c r="G1177" s="1">
        <v>6166</v>
      </c>
      <c r="H1177" s="1">
        <f>SUM((SUM('Order_Form'!P220)*1))</f>
        <v>0</v>
      </c>
      <c r="I1177" s="1" t="s">
        <v>688</v>
      </c>
      <c r="J1177" s="1" t="s">
        <v>63</v>
      </c>
      <c r="L1177" s="1">
        <v>11.0</v>
      </c>
      <c r="M1177" s="1">
        <v>11.25</v>
      </c>
      <c r="N1177" s="1">
        <v>11.0</v>
      </c>
      <c r="O1177" s="1">
        <v>10.75</v>
      </c>
      <c r="P1177" s="1">
        <v>10.5</v>
      </c>
      <c r="Q1177" s="1">
        <v>10.25</v>
      </c>
      <c r="R1177" s="1">
        <f>IF(INDEX(M1177:Q1177,0,'Order_Form'!AE2)&gt;0,INDEX(M1177:Q1177,0,'Order_Form'!AE2),L1177)</f>
        <v>11.25</v>
      </c>
      <c r="S1177" s="1">
        <f>R1177*H1177</f>
        <v>0</v>
      </c>
    </row>
    <row r="1178" spans="1:1025">
      <c r="A1178" s="1" t="s">
        <v>240</v>
      </c>
      <c r="B1178" s="1" t="s">
        <v>686</v>
      </c>
      <c r="C1178" s="1" t="s">
        <v>256</v>
      </c>
      <c r="D1178" s="1">
        <v>484.0</v>
      </c>
      <c r="E1178" s="1" t="s">
        <v>1867</v>
      </c>
      <c r="F1178" s="1">
        <v>6169</v>
      </c>
      <c r="G1178" s="1">
        <v>6166</v>
      </c>
      <c r="H1178" s="1">
        <f>SUM((SUM('Order_Form'!Q220)*1))</f>
        <v>0</v>
      </c>
      <c r="I1178" s="1" t="s">
        <v>688</v>
      </c>
      <c r="J1178" s="1" t="s">
        <v>64</v>
      </c>
      <c r="L1178" s="1">
        <v>11.0</v>
      </c>
      <c r="M1178" s="1">
        <v>11.25</v>
      </c>
      <c r="N1178" s="1">
        <v>11.0</v>
      </c>
      <c r="O1178" s="1">
        <v>10.75</v>
      </c>
      <c r="P1178" s="1">
        <v>10.5</v>
      </c>
      <c r="Q1178" s="1">
        <v>10.25</v>
      </c>
      <c r="R1178" s="1">
        <f>IF(INDEX(M1178:Q1178,0,'Order_Form'!AE2)&gt;0,INDEX(M1178:Q1178,0,'Order_Form'!AE2),L1178)</f>
        <v>11.25</v>
      </c>
      <c r="S1178" s="1">
        <f>R1178*H1178</f>
        <v>0</v>
      </c>
    </row>
    <row r="1179" spans="1:1025">
      <c r="A1179" s="1" t="s">
        <v>240</v>
      </c>
      <c r="B1179" s="1" t="s">
        <v>686</v>
      </c>
      <c r="C1179" s="1" t="s">
        <v>256</v>
      </c>
      <c r="D1179" s="1">
        <v>0.0</v>
      </c>
      <c r="E1179" s="1" t="s">
        <v>1868</v>
      </c>
      <c r="F1179" s="1">
        <v>6166</v>
      </c>
      <c r="H1179" s="1">
        <f>SUM((SUM('Order_Form'!J220)*1))</f>
        <v>0</v>
      </c>
      <c r="I1179" s="1" t="s">
        <v>692</v>
      </c>
      <c r="L1179" s="1">
        <v>11.0</v>
      </c>
      <c r="M1179" s="1">
        <v>11.25</v>
      </c>
      <c r="N1179" s="1">
        <v>11.0</v>
      </c>
      <c r="O1179" s="1">
        <v>10.75</v>
      </c>
      <c r="P1179" s="1">
        <v>10.5</v>
      </c>
      <c r="Q1179" s="1">
        <v>10.25</v>
      </c>
      <c r="R1179" s="1">
        <f>IF(INDEX(M1179:Q1179,0,'Order_Form'!AE2)&gt;0,INDEX(M1179:Q1179,0,'Order_Form'!AE2),L1179)</f>
        <v>11.25</v>
      </c>
      <c r="S1179" s="1">
        <f>R1179*H1179</f>
        <v>0</v>
      </c>
    </row>
    <row r="1180" spans="1:1025">
      <c r="A1180" s="1" t="s">
        <v>240</v>
      </c>
      <c r="B1180" s="1" t="s">
        <v>686</v>
      </c>
      <c r="C1180" s="1" t="s">
        <v>257</v>
      </c>
      <c r="D1180" s="1">
        <v>243.0</v>
      </c>
      <c r="E1180" s="1" t="s">
        <v>1869</v>
      </c>
      <c r="F1180" s="1">
        <v>6171</v>
      </c>
      <c r="G1180" s="1">
        <v>6170</v>
      </c>
      <c r="H1180" s="1">
        <f>SUM((SUM('Order_Form'!O221)*1))</f>
        <v>0</v>
      </c>
      <c r="I1180" s="1" t="s">
        <v>688</v>
      </c>
      <c r="J1180" s="1" t="s">
        <v>62</v>
      </c>
      <c r="L1180" s="1">
        <v>11.0</v>
      </c>
      <c r="M1180" s="1">
        <v>11.25</v>
      </c>
      <c r="N1180" s="1">
        <v>11.0</v>
      </c>
      <c r="O1180" s="1">
        <v>10.75</v>
      </c>
      <c r="P1180" s="1">
        <v>10.5</v>
      </c>
      <c r="Q1180" s="1">
        <v>10.25</v>
      </c>
      <c r="R1180" s="1">
        <f>IF(INDEX(M1180:Q1180,0,'Order_Form'!AE2)&gt;0,INDEX(M1180:Q1180,0,'Order_Form'!AE2),L1180)</f>
        <v>11.25</v>
      </c>
      <c r="S1180" s="1">
        <f>R1180*H1180</f>
        <v>0</v>
      </c>
    </row>
    <row r="1181" spans="1:1025">
      <c r="A1181" s="1" t="s">
        <v>240</v>
      </c>
      <c r="B1181" s="1" t="s">
        <v>686</v>
      </c>
      <c r="C1181" s="1" t="s">
        <v>257</v>
      </c>
      <c r="D1181" s="1">
        <v>448.0</v>
      </c>
      <c r="E1181" s="1" t="s">
        <v>1870</v>
      </c>
      <c r="F1181" s="1">
        <v>6172</v>
      </c>
      <c r="G1181" s="1">
        <v>6170</v>
      </c>
      <c r="H1181" s="1">
        <f>SUM((SUM('Order_Form'!P221)*1))</f>
        <v>0</v>
      </c>
      <c r="I1181" s="1" t="s">
        <v>688</v>
      </c>
      <c r="J1181" s="1" t="s">
        <v>63</v>
      </c>
      <c r="L1181" s="1">
        <v>11.0</v>
      </c>
      <c r="M1181" s="1">
        <v>11.25</v>
      </c>
      <c r="N1181" s="1">
        <v>11.0</v>
      </c>
      <c r="O1181" s="1">
        <v>10.75</v>
      </c>
      <c r="P1181" s="1">
        <v>10.5</v>
      </c>
      <c r="Q1181" s="1">
        <v>10.25</v>
      </c>
      <c r="R1181" s="1">
        <f>IF(INDEX(M1181:Q1181,0,'Order_Form'!AE2)&gt;0,INDEX(M1181:Q1181,0,'Order_Form'!AE2),L1181)</f>
        <v>11.25</v>
      </c>
      <c r="S1181" s="1">
        <f>R1181*H1181</f>
        <v>0</v>
      </c>
    </row>
    <row r="1182" spans="1:1025">
      <c r="A1182" s="1" t="s">
        <v>240</v>
      </c>
      <c r="B1182" s="1" t="s">
        <v>686</v>
      </c>
      <c r="C1182" s="1" t="s">
        <v>257</v>
      </c>
      <c r="D1182" s="1">
        <v>409.0</v>
      </c>
      <c r="E1182" s="1" t="s">
        <v>1871</v>
      </c>
      <c r="F1182" s="1">
        <v>6173</v>
      </c>
      <c r="G1182" s="1">
        <v>6170</v>
      </c>
      <c r="H1182" s="1">
        <f>SUM((SUM('Order_Form'!Q221)*1))</f>
        <v>0</v>
      </c>
      <c r="I1182" s="1" t="s">
        <v>688</v>
      </c>
      <c r="J1182" s="1" t="s">
        <v>64</v>
      </c>
      <c r="L1182" s="1">
        <v>11.0</v>
      </c>
      <c r="M1182" s="1">
        <v>11.25</v>
      </c>
      <c r="N1182" s="1">
        <v>11.0</v>
      </c>
      <c r="O1182" s="1">
        <v>10.75</v>
      </c>
      <c r="P1182" s="1">
        <v>10.5</v>
      </c>
      <c r="Q1182" s="1">
        <v>10.25</v>
      </c>
      <c r="R1182" s="1">
        <f>IF(INDEX(M1182:Q1182,0,'Order_Form'!AE2)&gt;0,INDEX(M1182:Q1182,0,'Order_Form'!AE2),L1182)</f>
        <v>11.25</v>
      </c>
      <c r="S1182" s="1">
        <f>R1182*H1182</f>
        <v>0</v>
      </c>
    </row>
    <row r="1183" spans="1:1025">
      <c r="A1183" s="1" t="s">
        <v>240</v>
      </c>
      <c r="B1183" s="1" t="s">
        <v>686</v>
      </c>
      <c r="C1183" s="1" t="s">
        <v>257</v>
      </c>
      <c r="D1183" s="1">
        <v>0.0</v>
      </c>
      <c r="E1183" s="1" t="s">
        <v>1872</v>
      </c>
      <c r="F1183" s="1">
        <v>6170</v>
      </c>
      <c r="H1183" s="1">
        <f>SUM((SUM('Order_Form'!J221)*1))</f>
        <v>0</v>
      </c>
      <c r="I1183" s="1" t="s">
        <v>692</v>
      </c>
      <c r="L1183" s="1">
        <v>11.0</v>
      </c>
      <c r="M1183" s="1">
        <v>11.25</v>
      </c>
      <c r="N1183" s="1">
        <v>11.0</v>
      </c>
      <c r="O1183" s="1">
        <v>10.75</v>
      </c>
      <c r="P1183" s="1">
        <v>10.5</v>
      </c>
      <c r="Q1183" s="1">
        <v>10.25</v>
      </c>
      <c r="R1183" s="1">
        <f>IF(INDEX(M1183:Q1183,0,'Order_Form'!AE2)&gt;0,INDEX(M1183:Q1183,0,'Order_Form'!AE2),L1183)</f>
        <v>11.25</v>
      </c>
      <c r="S1183" s="1">
        <f>R1183*H1183</f>
        <v>0</v>
      </c>
    </row>
    <row r="1184" spans="1:1025">
      <c r="A1184" s="1" t="s">
        <v>240</v>
      </c>
      <c r="B1184" s="1" t="s">
        <v>686</v>
      </c>
      <c r="C1184" s="1" t="s">
        <v>258</v>
      </c>
      <c r="D1184" s="1">
        <v>290.0</v>
      </c>
      <c r="E1184" s="1" t="s">
        <v>1873</v>
      </c>
      <c r="F1184" s="1">
        <v>6175</v>
      </c>
      <c r="G1184" s="1">
        <v>6174</v>
      </c>
      <c r="H1184" s="1">
        <f>SUM((SUM('Order_Form'!O222)*1))</f>
        <v>0</v>
      </c>
      <c r="I1184" s="1" t="s">
        <v>688</v>
      </c>
      <c r="J1184" s="1" t="s">
        <v>62</v>
      </c>
      <c r="L1184" s="1">
        <v>11.0</v>
      </c>
      <c r="M1184" s="1">
        <v>11.25</v>
      </c>
      <c r="N1184" s="1">
        <v>11.0</v>
      </c>
      <c r="O1184" s="1">
        <v>10.75</v>
      </c>
      <c r="P1184" s="1">
        <v>10.5</v>
      </c>
      <c r="Q1184" s="1">
        <v>10.25</v>
      </c>
      <c r="R1184" s="1">
        <f>IF(INDEX(M1184:Q1184,0,'Order_Form'!AE2)&gt;0,INDEX(M1184:Q1184,0,'Order_Form'!AE2),L1184)</f>
        <v>11.25</v>
      </c>
      <c r="S1184" s="1">
        <f>R1184*H1184</f>
        <v>0</v>
      </c>
    </row>
    <row r="1185" spans="1:1025">
      <c r="A1185" s="1" t="s">
        <v>240</v>
      </c>
      <c r="B1185" s="1" t="s">
        <v>686</v>
      </c>
      <c r="C1185" s="1" t="s">
        <v>258</v>
      </c>
      <c r="D1185" s="1">
        <v>312.0</v>
      </c>
      <c r="E1185" s="1" t="s">
        <v>1874</v>
      </c>
      <c r="F1185" s="1">
        <v>6176</v>
      </c>
      <c r="G1185" s="1">
        <v>6174</v>
      </c>
      <c r="H1185" s="1">
        <f>SUM((SUM('Order_Form'!P222)*1))</f>
        <v>0</v>
      </c>
      <c r="I1185" s="1" t="s">
        <v>688</v>
      </c>
      <c r="J1185" s="1" t="s">
        <v>63</v>
      </c>
      <c r="L1185" s="1">
        <v>11.0</v>
      </c>
      <c r="M1185" s="1">
        <v>11.25</v>
      </c>
      <c r="N1185" s="1">
        <v>11.0</v>
      </c>
      <c r="O1185" s="1">
        <v>10.75</v>
      </c>
      <c r="P1185" s="1">
        <v>10.5</v>
      </c>
      <c r="Q1185" s="1">
        <v>10.25</v>
      </c>
      <c r="R1185" s="1">
        <f>IF(INDEX(M1185:Q1185,0,'Order_Form'!AE2)&gt;0,INDEX(M1185:Q1185,0,'Order_Form'!AE2),L1185)</f>
        <v>11.25</v>
      </c>
      <c r="S1185" s="1">
        <f>R1185*H1185</f>
        <v>0</v>
      </c>
    </row>
    <row r="1186" spans="1:1025">
      <c r="A1186" s="1" t="s">
        <v>240</v>
      </c>
      <c r="B1186" s="1" t="s">
        <v>686</v>
      </c>
      <c r="C1186" s="1" t="s">
        <v>258</v>
      </c>
      <c r="D1186" s="1">
        <v>8.0</v>
      </c>
      <c r="E1186" s="1" t="s">
        <v>1875</v>
      </c>
      <c r="F1186" s="1">
        <v>6177</v>
      </c>
      <c r="G1186" s="1">
        <v>6174</v>
      </c>
      <c r="H1186" s="1">
        <f>SUM((SUM('Order_Form'!Q222)*1))</f>
        <v>0</v>
      </c>
      <c r="I1186" s="1" t="s">
        <v>688</v>
      </c>
      <c r="J1186" s="1" t="s">
        <v>64</v>
      </c>
      <c r="L1186" s="1">
        <v>11.0</v>
      </c>
      <c r="M1186" s="1">
        <v>11.25</v>
      </c>
      <c r="N1186" s="1">
        <v>11.0</v>
      </c>
      <c r="O1186" s="1">
        <v>10.75</v>
      </c>
      <c r="P1186" s="1">
        <v>10.5</v>
      </c>
      <c r="Q1186" s="1">
        <v>10.25</v>
      </c>
      <c r="R1186" s="1">
        <f>IF(INDEX(M1186:Q1186,0,'Order_Form'!AE2)&gt;0,INDEX(M1186:Q1186,0,'Order_Form'!AE2),L1186)</f>
        <v>11.25</v>
      </c>
      <c r="S1186" s="1">
        <f>R1186*H1186</f>
        <v>0</v>
      </c>
    </row>
    <row r="1187" spans="1:1025">
      <c r="A1187" s="1" t="s">
        <v>240</v>
      </c>
      <c r="B1187" s="1" t="s">
        <v>686</v>
      </c>
      <c r="C1187" s="1" t="s">
        <v>258</v>
      </c>
      <c r="D1187" s="1">
        <v>0.0</v>
      </c>
      <c r="E1187" s="1" t="s">
        <v>1876</v>
      </c>
      <c r="F1187" s="1">
        <v>6174</v>
      </c>
      <c r="H1187" s="1">
        <f>SUM((SUM('Order_Form'!J222)*1))</f>
        <v>0</v>
      </c>
      <c r="I1187" s="1" t="s">
        <v>692</v>
      </c>
      <c r="L1187" s="1">
        <v>11.0</v>
      </c>
      <c r="M1187" s="1">
        <v>11.25</v>
      </c>
      <c r="N1187" s="1">
        <v>11.0</v>
      </c>
      <c r="O1187" s="1">
        <v>10.75</v>
      </c>
      <c r="P1187" s="1">
        <v>10.5</v>
      </c>
      <c r="Q1187" s="1">
        <v>10.25</v>
      </c>
      <c r="R1187" s="1">
        <f>IF(INDEX(M1187:Q1187,0,'Order_Form'!AE2)&gt;0,INDEX(M1187:Q1187,0,'Order_Form'!AE2),L1187)</f>
        <v>11.25</v>
      </c>
      <c r="S1187" s="1">
        <f>R1187*H1187</f>
        <v>0</v>
      </c>
    </row>
    <row r="1188" spans="1:1025">
      <c r="A1188" s="1" t="s">
        <v>240</v>
      </c>
      <c r="B1188" s="1" t="s">
        <v>686</v>
      </c>
      <c r="C1188" s="1" t="s">
        <v>259</v>
      </c>
      <c r="D1188" s="1">
        <v>1572.0</v>
      </c>
      <c r="E1188" s="1" t="s">
        <v>1877</v>
      </c>
      <c r="F1188" s="1">
        <v>6179</v>
      </c>
      <c r="G1188" s="1">
        <v>6178</v>
      </c>
      <c r="H1188" s="1">
        <f>SUM((SUM('Order_Form'!Q223)*1))</f>
        <v>0</v>
      </c>
      <c r="I1188" s="1" t="s">
        <v>688</v>
      </c>
      <c r="J1188" s="1" t="s">
        <v>64</v>
      </c>
      <c r="L1188" s="1">
        <v>11.0</v>
      </c>
      <c r="M1188" s="1">
        <v>11.25</v>
      </c>
      <c r="N1188" s="1">
        <v>11.0</v>
      </c>
      <c r="O1188" s="1">
        <v>10.75</v>
      </c>
      <c r="P1188" s="1">
        <v>10.5</v>
      </c>
      <c r="Q1188" s="1">
        <v>10.25</v>
      </c>
      <c r="R1188" s="1">
        <f>IF(INDEX(M1188:Q1188,0,'Order_Form'!AE2)&gt;0,INDEX(M1188:Q1188,0,'Order_Form'!AE2),L1188)</f>
        <v>11.25</v>
      </c>
      <c r="S1188" s="1">
        <f>R1188*H1188</f>
        <v>0</v>
      </c>
    </row>
    <row r="1189" spans="1:1025">
      <c r="A1189" s="1" t="s">
        <v>240</v>
      </c>
      <c r="B1189" s="1" t="s">
        <v>686</v>
      </c>
      <c r="C1189" s="1" t="s">
        <v>259</v>
      </c>
      <c r="D1189" s="1">
        <v>945.0</v>
      </c>
      <c r="E1189" s="1" t="s">
        <v>1878</v>
      </c>
      <c r="F1189" s="1">
        <v>7332</v>
      </c>
      <c r="G1189" s="1">
        <v>6178</v>
      </c>
      <c r="H1189" s="1">
        <f>SUM((SUM('Order_Form'!O223)*1))</f>
        <v>0</v>
      </c>
      <c r="I1189" s="1" t="s">
        <v>688</v>
      </c>
      <c r="J1189" s="1" t="s">
        <v>62</v>
      </c>
      <c r="L1189" s="1">
        <v>11.0</v>
      </c>
      <c r="M1189" s="1">
        <v>11.25</v>
      </c>
      <c r="N1189" s="1">
        <v>11.0</v>
      </c>
      <c r="O1189" s="1">
        <v>10.75</v>
      </c>
      <c r="P1189" s="1">
        <v>10.5</v>
      </c>
      <c r="Q1189" s="1">
        <v>10.25</v>
      </c>
      <c r="R1189" s="1">
        <f>IF(INDEX(M1189:Q1189,0,'Order_Form'!AE2)&gt;0,INDEX(M1189:Q1189,0,'Order_Form'!AE2),L1189)</f>
        <v>11.25</v>
      </c>
      <c r="S1189" s="1">
        <f>R1189*H1189</f>
        <v>0</v>
      </c>
    </row>
    <row r="1190" spans="1:1025">
      <c r="A1190" s="1" t="s">
        <v>240</v>
      </c>
      <c r="B1190" s="1" t="s">
        <v>686</v>
      </c>
      <c r="C1190" s="1" t="s">
        <v>259</v>
      </c>
      <c r="D1190" s="1">
        <v>1240.0</v>
      </c>
      <c r="E1190" s="1" t="s">
        <v>1879</v>
      </c>
      <c r="F1190" s="1">
        <v>7333</v>
      </c>
      <c r="G1190" s="1">
        <v>6178</v>
      </c>
      <c r="H1190" s="1">
        <f>SUM((SUM('Order_Form'!P223)*1))</f>
        <v>0</v>
      </c>
      <c r="I1190" s="1" t="s">
        <v>688</v>
      </c>
      <c r="J1190" s="1" t="s">
        <v>63</v>
      </c>
      <c r="L1190" s="1">
        <v>11.0</v>
      </c>
      <c r="M1190" s="1">
        <v>11.25</v>
      </c>
      <c r="N1190" s="1">
        <v>11.0</v>
      </c>
      <c r="O1190" s="1">
        <v>10.75</v>
      </c>
      <c r="P1190" s="1">
        <v>10.5</v>
      </c>
      <c r="Q1190" s="1">
        <v>10.25</v>
      </c>
      <c r="R1190" s="1">
        <f>IF(INDEX(M1190:Q1190,0,'Order_Form'!AE2)&gt;0,INDEX(M1190:Q1190,0,'Order_Form'!AE2),L1190)</f>
        <v>11.25</v>
      </c>
      <c r="S1190" s="1">
        <f>R1190*H1190</f>
        <v>0</v>
      </c>
    </row>
    <row r="1191" spans="1:1025">
      <c r="A1191" s="1" t="s">
        <v>240</v>
      </c>
      <c r="B1191" s="1" t="s">
        <v>686</v>
      </c>
      <c r="C1191" s="1" t="s">
        <v>259</v>
      </c>
      <c r="D1191" s="1">
        <v>0.0</v>
      </c>
      <c r="E1191" s="1" t="s">
        <v>1880</v>
      </c>
      <c r="F1191" s="1">
        <v>6178</v>
      </c>
      <c r="H1191" s="1">
        <f>SUM((SUM('Order_Form'!J223)*1))</f>
        <v>0</v>
      </c>
      <c r="I1191" s="1" t="s">
        <v>692</v>
      </c>
      <c r="L1191" s="1">
        <v>11.0</v>
      </c>
      <c r="M1191" s="1">
        <v>11.25</v>
      </c>
      <c r="N1191" s="1">
        <v>11.0</v>
      </c>
      <c r="O1191" s="1">
        <v>10.75</v>
      </c>
      <c r="P1191" s="1">
        <v>10.5</v>
      </c>
      <c r="Q1191" s="1">
        <v>10.25</v>
      </c>
      <c r="R1191" s="1">
        <f>IF(INDEX(M1191:Q1191,0,'Order_Form'!AE2)&gt;0,INDEX(M1191:Q1191,0,'Order_Form'!AE2),L1191)</f>
        <v>11.25</v>
      </c>
      <c r="S1191" s="1">
        <f>R1191*H1191</f>
        <v>0</v>
      </c>
    </row>
    <row r="1192" spans="1:1025">
      <c r="A1192" s="1" t="s">
        <v>240</v>
      </c>
      <c r="B1192" s="1" t="s">
        <v>686</v>
      </c>
      <c r="C1192" s="1" t="s">
        <v>260</v>
      </c>
      <c r="D1192" s="1">
        <v>0.0</v>
      </c>
      <c r="E1192" s="1" t="s">
        <v>1881</v>
      </c>
      <c r="F1192" s="1">
        <v>6181</v>
      </c>
      <c r="G1192" s="1">
        <v>6180</v>
      </c>
      <c r="H1192" s="1">
        <f>SUM((SUM('Order_Form'!O224)*1))</f>
        <v>0</v>
      </c>
      <c r="I1192" s="1" t="s">
        <v>688</v>
      </c>
      <c r="J1192" s="1" t="s">
        <v>62</v>
      </c>
      <c r="L1192" s="1">
        <v>11.0</v>
      </c>
      <c r="M1192" s="1">
        <v>11.25</v>
      </c>
      <c r="N1192" s="1">
        <v>11.0</v>
      </c>
      <c r="O1192" s="1">
        <v>10.75</v>
      </c>
      <c r="P1192" s="1">
        <v>10.5</v>
      </c>
      <c r="Q1192" s="1">
        <v>10.25</v>
      </c>
      <c r="R1192" s="1">
        <f>IF(INDEX(M1192:Q1192,0,'Order_Form'!AE2)&gt;0,INDEX(M1192:Q1192,0,'Order_Form'!AE2),L1192)</f>
        <v>11.25</v>
      </c>
      <c r="S1192" s="1">
        <f>R1192*H1192</f>
        <v>0</v>
      </c>
    </row>
    <row r="1193" spans="1:1025">
      <c r="A1193" s="1" t="s">
        <v>240</v>
      </c>
      <c r="B1193" s="1" t="s">
        <v>686</v>
      </c>
      <c r="C1193" s="1" t="s">
        <v>260</v>
      </c>
      <c r="D1193" s="1">
        <v>7.0</v>
      </c>
      <c r="E1193" s="1" t="s">
        <v>1882</v>
      </c>
      <c r="F1193" s="1">
        <v>6182</v>
      </c>
      <c r="G1193" s="1">
        <v>6180</v>
      </c>
      <c r="H1193" s="1">
        <f>SUM((SUM('Order_Form'!P224)*1))</f>
        <v>0</v>
      </c>
      <c r="I1193" s="1" t="s">
        <v>688</v>
      </c>
      <c r="J1193" s="1" t="s">
        <v>63</v>
      </c>
      <c r="L1193" s="1">
        <v>11.0</v>
      </c>
      <c r="M1193" s="1">
        <v>11.25</v>
      </c>
      <c r="N1193" s="1">
        <v>11.0</v>
      </c>
      <c r="O1193" s="1">
        <v>10.75</v>
      </c>
      <c r="P1193" s="1">
        <v>10.5</v>
      </c>
      <c r="Q1193" s="1">
        <v>10.25</v>
      </c>
      <c r="R1193" s="1">
        <f>IF(INDEX(M1193:Q1193,0,'Order_Form'!AE2)&gt;0,INDEX(M1193:Q1193,0,'Order_Form'!AE2),L1193)</f>
        <v>11.25</v>
      </c>
      <c r="S1193" s="1">
        <f>R1193*H1193</f>
        <v>0</v>
      </c>
    </row>
    <row r="1194" spans="1:1025">
      <c r="A1194" s="1" t="s">
        <v>240</v>
      </c>
      <c r="B1194" s="1" t="s">
        <v>686</v>
      </c>
      <c r="C1194" s="1" t="s">
        <v>260</v>
      </c>
      <c r="D1194" s="1">
        <v>3.0</v>
      </c>
      <c r="E1194" s="1" t="s">
        <v>1883</v>
      </c>
      <c r="F1194" s="1">
        <v>6183</v>
      </c>
      <c r="G1194" s="1">
        <v>6180</v>
      </c>
      <c r="H1194" s="1">
        <f>SUM((SUM('Order_Form'!Q224)*1))</f>
        <v>0</v>
      </c>
      <c r="I1194" s="1" t="s">
        <v>688</v>
      </c>
      <c r="J1194" s="1" t="s">
        <v>64</v>
      </c>
      <c r="L1194" s="1">
        <v>11.0</v>
      </c>
      <c r="M1194" s="1">
        <v>11.25</v>
      </c>
      <c r="N1194" s="1">
        <v>11.0</v>
      </c>
      <c r="O1194" s="1">
        <v>10.75</v>
      </c>
      <c r="P1194" s="1">
        <v>10.5</v>
      </c>
      <c r="Q1194" s="1">
        <v>10.25</v>
      </c>
      <c r="R1194" s="1">
        <f>IF(INDEX(M1194:Q1194,0,'Order_Form'!AE2)&gt;0,INDEX(M1194:Q1194,0,'Order_Form'!AE2),L1194)</f>
        <v>11.25</v>
      </c>
      <c r="S1194" s="1">
        <f>R1194*H1194</f>
        <v>0</v>
      </c>
    </row>
    <row r="1195" spans="1:1025">
      <c r="A1195" s="1" t="s">
        <v>240</v>
      </c>
      <c r="B1195" s="1" t="s">
        <v>686</v>
      </c>
      <c r="C1195" s="1" t="s">
        <v>260</v>
      </c>
      <c r="D1195" s="1">
        <v>0.0</v>
      </c>
      <c r="E1195" s="1" t="s">
        <v>1884</v>
      </c>
      <c r="F1195" s="1">
        <v>6180</v>
      </c>
      <c r="H1195" s="1">
        <f>SUM((SUM('Order_Form'!J224)*1))</f>
        <v>0</v>
      </c>
      <c r="I1195" s="1" t="s">
        <v>692</v>
      </c>
      <c r="L1195" s="1">
        <v>11.0</v>
      </c>
      <c r="M1195" s="1">
        <v>11.25</v>
      </c>
      <c r="N1195" s="1">
        <v>11.0</v>
      </c>
      <c r="O1195" s="1">
        <v>10.75</v>
      </c>
      <c r="P1195" s="1">
        <v>10.5</v>
      </c>
      <c r="Q1195" s="1">
        <v>10.25</v>
      </c>
      <c r="R1195" s="1">
        <f>IF(INDEX(M1195:Q1195,0,'Order_Form'!AE2)&gt;0,INDEX(M1195:Q1195,0,'Order_Form'!AE2),L1195)</f>
        <v>11.25</v>
      </c>
      <c r="S1195" s="1">
        <f>R1195*H1195</f>
        <v>0</v>
      </c>
    </row>
    <row r="1196" spans="1:1025">
      <c r="A1196" s="1" t="s">
        <v>240</v>
      </c>
      <c r="B1196" s="1" t="s">
        <v>686</v>
      </c>
      <c r="C1196" s="1" t="s">
        <v>261</v>
      </c>
      <c r="D1196" s="1">
        <v>89.0</v>
      </c>
      <c r="E1196" s="1" t="s">
        <v>1885</v>
      </c>
      <c r="F1196" s="1">
        <v>6189</v>
      </c>
      <c r="G1196" s="1">
        <v>6188</v>
      </c>
      <c r="H1196" s="1">
        <f>SUM((SUM('Order_Form'!O225)*1))</f>
        <v>0</v>
      </c>
      <c r="I1196" s="1" t="s">
        <v>688</v>
      </c>
      <c r="J1196" s="1" t="s">
        <v>62</v>
      </c>
      <c r="L1196" s="1">
        <v>11.0</v>
      </c>
      <c r="M1196" s="1">
        <v>11.25</v>
      </c>
      <c r="N1196" s="1">
        <v>11.0</v>
      </c>
      <c r="O1196" s="1">
        <v>10.75</v>
      </c>
      <c r="P1196" s="1">
        <v>10.5</v>
      </c>
      <c r="Q1196" s="1">
        <v>10.25</v>
      </c>
      <c r="R1196" s="1">
        <f>IF(INDEX(M1196:Q1196,0,'Order_Form'!AE2)&gt;0,INDEX(M1196:Q1196,0,'Order_Form'!AE2),L1196)</f>
        <v>11.25</v>
      </c>
      <c r="S1196" s="1">
        <f>R1196*H1196</f>
        <v>0</v>
      </c>
    </row>
    <row r="1197" spans="1:1025">
      <c r="A1197" s="1" t="s">
        <v>240</v>
      </c>
      <c r="B1197" s="1" t="s">
        <v>686</v>
      </c>
      <c r="C1197" s="1" t="s">
        <v>261</v>
      </c>
      <c r="D1197" s="1">
        <v>369.0</v>
      </c>
      <c r="E1197" s="1" t="s">
        <v>1886</v>
      </c>
      <c r="F1197" s="1">
        <v>6190</v>
      </c>
      <c r="G1197" s="1">
        <v>6188</v>
      </c>
      <c r="H1197" s="1">
        <f>SUM((SUM('Order_Form'!P225)*1))</f>
        <v>0</v>
      </c>
      <c r="I1197" s="1" t="s">
        <v>688</v>
      </c>
      <c r="J1197" s="1" t="s">
        <v>63</v>
      </c>
      <c r="L1197" s="1">
        <v>11.0</v>
      </c>
      <c r="M1197" s="1">
        <v>11.25</v>
      </c>
      <c r="N1197" s="1">
        <v>11.0</v>
      </c>
      <c r="O1197" s="1">
        <v>10.75</v>
      </c>
      <c r="P1197" s="1">
        <v>10.5</v>
      </c>
      <c r="Q1197" s="1">
        <v>10.25</v>
      </c>
      <c r="R1197" s="1">
        <f>IF(INDEX(M1197:Q1197,0,'Order_Form'!AE2)&gt;0,INDEX(M1197:Q1197,0,'Order_Form'!AE2),L1197)</f>
        <v>11.25</v>
      </c>
      <c r="S1197" s="1">
        <f>R1197*H1197</f>
        <v>0</v>
      </c>
    </row>
    <row r="1198" spans="1:1025">
      <c r="A1198" s="1" t="s">
        <v>240</v>
      </c>
      <c r="B1198" s="1" t="s">
        <v>686</v>
      </c>
      <c r="C1198" s="1" t="s">
        <v>261</v>
      </c>
      <c r="D1198" s="1">
        <v>530.0</v>
      </c>
      <c r="E1198" s="1" t="s">
        <v>1887</v>
      </c>
      <c r="F1198" s="1">
        <v>6191</v>
      </c>
      <c r="G1198" s="1">
        <v>6188</v>
      </c>
      <c r="H1198" s="1">
        <f>SUM((SUM('Order_Form'!Q225)*1))</f>
        <v>0</v>
      </c>
      <c r="I1198" s="1" t="s">
        <v>688</v>
      </c>
      <c r="J1198" s="1" t="s">
        <v>64</v>
      </c>
      <c r="L1198" s="1">
        <v>11.0</v>
      </c>
      <c r="M1198" s="1">
        <v>11.25</v>
      </c>
      <c r="N1198" s="1">
        <v>11.0</v>
      </c>
      <c r="O1198" s="1">
        <v>10.75</v>
      </c>
      <c r="P1198" s="1">
        <v>10.5</v>
      </c>
      <c r="Q1198" s="1">
        <v>10.25</v>
      </c>
      <c r="R1198" s="1">
        <f>IF(INDEX(M1198:Q1198,0,'Order_Form'!AE2)&gt;0,INDEX(M1198:Q1198,0,'Order_Form'!AE2),L1198)</f>
        <v>11.25</v>
      </c>
      <c r="S1198" s="1">
        <f>R1198*H1198</f>
        <v>0</v>
      </c>
    </row>
    <row r="1199" spans="1:1025">
      <c r="A1199" s="1" t="s">
        <v>240</v>
      </c>
      <c r="B1199" s="1" t="s">
        <v>686</v>
      </c>
      <c r="C1199" s="1" t="s">
        <v>261</v>
      </c>
      <c r="D1199" s="1">
        <v>0.0</v>
      </c>
      <c r="E1199" s="1" t="s">
        <v>1888</v>
      </c>
      <c r="F1199" s="1">
        <v>6188</v>
      </c>
      <c r="H1199" s="1">
        <f>SUM((SUM('Order_Form'!J225)*1))</f>
        <v>0</v>
      </c>
      <c r="I1199" s="1" t="s">
        <v>692</v>
      </c>
      <c r="L1199" s="1">
        <v>11.0</v>
      </c>
      <c r="M1199" s="1">
        <v>11.25</v>
      </c>
      <c r="N1199" s="1">
        <v>11.0</v>
      </c>
      <c r="O1199" s="1">
        <v>10.75</v>
      </c>
      <c r="P1199" s="1">
        <v>10.5</v>
      </c>
      <c r="Q1199" s="1">
        <v>10.25</v>
      </c>
      <c r="R1199" s="1">
        <f>IF(INDEX(M1199:Q1199,0,'Order_Form'!AE2)&gt;0,INDEX(M1199:Q1199,0,'Order_Form'!AE2),L1199)</f>
        <v>11.25</v>
      </c>
      <c r="S1199" s="1">
        <f>R1199*H1199</f>
        <v>0</v>
      </c>
    </row>
    <row r="1200" spans="1:1025">
      <c r="A1200" s="1" t="s">
        <v>240</v>
      </c>
      <c r="B1200" s="1" t="s">
        <v>686</v>
      </c>
      <c r="C1200" s="1" t="s">
        <v>262</v>
      </c>
      <c r="D1200" s="1">
        <v>3.0</v>
      </c>
      <c r="E1200" s="1" t="s">
        <v>1889</v>
      </c>
      <c r="F1200" s="1">
        <v>17246</v>
      </c>
      <c r="G1200" s="1">
        <v>17245</v>
      </c>
      <c r="H1200" s="1">
        <f>SUM((SUM('Order_Form'!O226)*1))</f>
        <v>0</v>
      </c>
      <c r="I1200" s="1" t="s">
        <v>688</v>
      </c>
      <c r="J1200" s="1" t="s">
        <v>62</v>
      </c>
      <c r="L1200" s="1">
        <v>11.5</v>
      </c>
      <c r="M1200" s="1">
        <v>11.75</v>
      </c>
      <c r="N1200" s="1">
        <v>11.5</v>
      </c>
      <c r="O1200" s="1">
        <v>11.25</v>
      </c>
      <c r="P1200" s="1">
        <v>11.0</v>
      </c>
      <c r="Q1200" s="1">
        <v>10.75</v>
      </c>
      <c r="R1200" s="1">
        <f>IF(INDEX(M1200:Q1200,0,'Order_Form'!AE2)&gt;0,INDEX(M1200:Q1200,0,'Order_Form'!AE2),L1200)</f>
        <v>11.75</v>
      </c>
      <c r="S1200" s="1">
        <f>R1200*H1200</f>
        <v>0</v>
      </c>
    </row>
    <row r="1201" spans="1:1025">
      <c r="A1201" s="1" t="s">
        <v>240</v>
      </c>
      <c r="B1201" s="1" t="s">
        <v>686</v>
      </c>
      <c r="C1201" s="1" t="s">
        <v>262</v>
      </c>
      <c r="D1201" s="1">
        <v>86.0</v>
      </c>
      <c r="E1201" s="1" t="s">
        <v>1890</v>
      </c>
      <c r="F1201" s="1">
        <v>17247</v>
      </c>
      <c r="G1201" s="1">
        <v>17245</v>
      </c>
      <c r="H1201" s="1">
        <f>SUM((SUM('Order_Form'!P226)*1))</f>
        <v>0</v>
      </c>
      <c r="I1201" s="1" t="s">
        <v>688</v>
      </c>
      <c r="J1201" s="1" t="s">
        <v>63</v>
      </c>
      <c r="L1201" s="1">
        <v>11.5</v>
      </c>
      <c r="M1201" s="1">
        <v>11.75</v>
      </c>
      <c r="N1201" s="1">
        <v>11.5</v>
      </c>
      <c r="O1201" s="1">
        <v>11.25</v>
      </c>
      <c r="P1201" s="1">
        <v>11.0</v>
      </c>
      <c r="Q1201" s="1">
        <v>10.75</v>
      </c>
      <c r="R1201" s="1">
        <f>IF(INDEX(M1201:Q1201,0,'Order_Form'!AE2)&gt;0,INDEX(M1201:Q1201,0,'Order_Form'!AE2),L1201)</f>
        <v>11.75</v>
      </c>
      <c r="S1201" s="1">
        <f>R1201*H1201</f>
        <v>0</v>
      </c>
    </row>
    <row r="1202" spans="1:1025">
      <c r="A1202" s="1" t="s">
        <v>240</v>
      </c>
      <c r="B1202" s="1" t="s">
        <v>686</v>
      </c>
      <c r="C1202" s="1" t="s">
        <v>262</v>
      </c>
      <c r="D1202" s="1">
        <v>307.0</v>
      </c>
      <c r="E1202" s="1" t="s">
        <v>1891</v>
      </c>
      <c r="F1202" s="1">
        <v>17248</v>
      </c>
      <c r="G1202" s="1">
        <v>17245</v>
      </c>
      <c r="H1202" s="1">
        <f>SUM((SUM('Order_Form'!Q226)*1))</f>
        <v>0</v>
      </c>
      <c r="I1202" s="1" t="s">
        <v>688</v>
      </c>
      <c r="J1202" s="1" t="s">
        <v>64</v>
      </c>
      <c r="L1202" s="1">
        <v>11.5</v>
      </c>
      <c r="M1202" s="1">
        <v>11.75</v>
      </c>
      <c r="N1202" s="1">
        <v>11.5</v>
      </c>
      <c r="O1202" s="1">
        <v>11.25</v>
      </c>
      <c r="P1202" s="1">
        <v>11.0</v>
      </c>
      <c r="Q1202" s="1">
        <v>10.75</v>
      </c>
      <c r="R1202" s="1">
        <f>IF(INDEX(M1202:Q1202,0,'Order_Form'!AE2)&gt;0,INDEX(M1202:Q1202,0,'Order_Form'!AE2),L1202)</f>
        <v>11.75</v>
      </c>
      <c r="S1202" s="1">
        <f>R1202*H1202</f>
        <v>0</v>
      </c>
    </row>
    <row r="1203" spans="1:1025">
      <c r="A1203" s="1" t="s">
        <v>240</v>
      </c>
      <c r="B1203" s="1" t="s">
        <v>686</v>
      </c>
      <c r="C1203" s="1" t="s">
        <v>262</v>
      </c>
      <c r="D1203" s="1">
        <v>0.0</v>
      </c>
      <c r="E1203" s="1" t="s">
        <v>1892</v>
      </c>
      <c r="F1203" s="1">
        <v>17245</v>
      </c>
      <c r="H1203" s="1">
        <f>SUM((SUM('Order_Form'!J226)*1))</f>
        <v>0</v>
      </c>
      <c r="I1203" s="1" t="s">
        <v>692</v>
      </c>
      <c r="L1203" s="1">
        <v>11.5</v>
      </c>
      <c r="M1203" s="1">
        <v>11.75</v>
      </c>
      <c r="N1203" s="1">
        <v>11.5</v>
      </c>
      <c r="O1203" s="1">
        <v>11.25</v>
      </c>
      <c r="P1203" s="1">
        <v>11.0</v>
      </c>
      <c r="Q1203" s="1">
        <v>10.75</v>
      </c>
      <c r="R1203" s="1">
        <f>IF(INDEX(M1203:Q1203,0,'Order_Form'!AE2)&gt;0,INDEX(M1203:Q1203,0,'Order_Form'!AE2),L1203)</f>
        <v>11.75</v>
      </c>
      <c r="S1203" s="1">
        <f>R1203*H1203</f>
        <v>0</v>
      </c>
    </row>
    <row r="1204" spans="1:1025">
      <c r="A1204" s="1" t="s">
        <v>240</v>
      </c>
      <c r="B1204" s="1" t="s">
        <v>686</v>
      </c>
      <c r="C1204" s="1" t="s">
        <v>263</v>
      </c>
      <c r="D1204" s="1">
        <v>113.0</v>
      </c>
      <c r="E1204" s="1" t="s">
        <v>1893</v>
      </c>
      <c r="F1204" s="1">
        <v>16188</v>
      </c>
      <c r="G1204" s="1">
        <v>16187</v>
      </c>
      <c r="H1204" s="1">
        <f>SUM((SUM('Order_Form'!O227)*1))</f>
        <v>0</v>
      </c>
      <c r="I1204" s="1" t="s">
        <v>688</v>
      </c>
      <c r="J1204" s="1" t="s">
        <v>62</v>
      </c>
      <c r="L1204" s="1">
        <v>11.5</v>
      </c>
      <c r="M1204" s="1">
        <v>11.75</v>
      </c>
      <c r="N1204" s="1">
        <v>11.5</v>
      </c>
      <c r="O1204" s="1">
        <v>11.25</v>
      </c>
      <c r="P1204" s="1">
        <v>11.0</v>
      </c>
      <c r="Q1204" s="1">
        <v>10.75</v>
      </c>
      <c r="R1204" s="1">
        <f>IF(INDEX(M1204:Q1204,0,'Order_Form'!AE2)&gt;0,INDEX(M1204:Q1204,0,'Order_Form'!AE2),L1204)</f>
        <v>11.75</v>
      </c>
      <c r="S1204" s="1">
        <f>R1204*H1204</f>
        <v>0</v>
      </c>
    </row>
    <row r="1205" spans="1:1025">
      <c r="A1205" s="1" t="s">
        <v>240</v>
      </c>
      <c r="B1205" s="1" t="s">
        <v>686</v>
      </c>
      <c r="C1205" s="1" t="s">
        <v>263</v>
      </c>
      <c r="D1205" s="1">
        <v>338.0</v>
      </c>
      <c r="E1205" s="1" t="s">
        <v>1894</v>
      </c>
      <c r="F1205" s="1">
        <v>16189</v>
      </c>
      <c r="G1205" s="1">
        <v>16187</v>
      </c>
      <c r="H1205" s="1">
        <f>SUM((SUM('Order_Form'!P227)*1))</f>
        <v>0</v>
      </c>
      <c r="I1205" s="1" t="s">
        <v>688</v>
      </c>
      <c r="J1205" s="1" t="s">
        <v>63</v>
      </c>
      <c r="L1205" s="1">
        <v>11.5</v>
      </c>
      <c r="M1205" s="1">
        <v>11.75</v>
      </c>
      <c r="N1205" s="1">
        <v>11.5</v>
      </c>
      <c r="O1205" s="1">
        <v>11.25</v>
      </c>
      <c r="P1205" s="1">
        <v>11.0</v>
      </c>
      <c r="Q1205" s="1">
        <v>10.75</v>
      </c>
      <c r="R1205" s="1">
        <f>IF(INDEX(M1205:Q1205,0,'Order_Form'!AE2)&gt;0,INDEX(M1205:Q1205,0,'Order_Form'!AE2),L1205)</f>
        <v>11.75</v>
      </c>
      <c r="S1205" s="1">
        <f>R1205*H1205</f>
        <v>0</v>
      </c>
    </row>
    <row r="1206" spans="1:1025">
      <c r="A1206" s="1" t="s">
        <v>240</v>
      </c>
      <c r="B1206" s="1" t="s">
        <v>686</v>
      </c>
      <c r="C1206" s="1" t="s">
        <v>263</v>
      </c>
      <c r="D1206" s="1">
        <v>470.0</v>
      </c>
      <c r="E1206" s="1" t="s">
        <v>1895</v>
      </c>
      <c r="F1206" s="1">
        <v>16190</v>
      </c>
      <c r="G1206" s="1">
        <v>16187</v>
      </c>
      <c r="H1206" s="1">
        <f>SUM((SUM('Order_Form'!Q227)*1))</f>
        <v>0</v>
      </c>
      <c r="I1206" s="1" t="s">
        <v>688</v>
      </c>
      <c r="J1206" s="1" t="s">
        <v>64</v>
      </c>
      <c r="L1206" s="1">
        <v>11.5</v>
      </c>
      <c r="M1206" s="1">
        <v>11.75</v>
      </c>
      <c r="N1206" s="1">
        <v>11.5</v>
      </c>
      <c r="O1206" s="1">
        <v>11.25</v>
      </c>
      <c r="P1206" s="1">
        <v>11.0</v>
      </c>
      <c r="Q1206" s="1">
        <v>10.75</v>
      </c>
      <c r="R1206" s="1">
        <f>IF(INDEX(M1206:Q1206,0,'Order_Form'!AE2)&gt;0,INDEX(M1206:Q1206,0,'Order_Form'!AE2),L1206)</f>
        <v>11.75</v>
      </c>
      <c r="S1206" s="1">
        <f>R1206*H1206</f>
        <v>0</v>
      </c>
    </row>
    <row r="1207" spans="1:1025">
      <c r="A1207" s="1" t="s">
        <v>240</v>
      </c>
      <c r="B1207" s="1" t="s">
        <v>686</v>
      </c>
      <c r="C1207" s="1" t="s">
        <v>263</v>
      </c>
      <c r="D1207" s="1">
        <v>0.0</v>
      </c>
      <c r="E1207" s="1" t="s">
        <v>1896</v>
      </c>
      <c r="F1207" s="1">
        <v>16187</v>
      </c>
      <c r="H1207" s="1">
        <f>SUM((SUM('Order_Form'!J227)*1))</f>
        <v>0</v>
      </c>
      <c r="I1207" s="1" t="s">
        <v>692</v>
      </c>
      <c r="L1207" s="1">
        <v>11.5</v>
      </c>
      <c r="M1207" s="1">
        <v>11.75</v>
      </c>
      <c r="N1207" s="1">
        <v>11.5</v>
      </c>
      <c r="O1207" s="1">
        <v>11.25</v>
      </c>
      <c r="P1207" s="1">
        <v>11.0</v>
      </c>
      <c r="Q1207" s="1">
        <v>10.75</v>
      </c>
      <c r="R1207" s="1">
        <f>IF(INDEX(M1207:Q1207,0,'Order_Form'!AE2)&gt;0,INDEX(M1207:Q1207,0,'Order_Form'!AE2),L1207)</f>
        <v>11.75</v>
      </c>
      <c r="S1207" s="1">
        <f>R1207*H1207</f>
        <v>0</v>
      </c>
    </row>
    <row r="1208" spans="1:1025">
      <c r="A1208" s="1" t="s">
        <v>240</v>
      </c>
      <c r="B1208" s="1" t="s">
        <v>686</v>
      </c>
      <c r="C1208" s="1" t="s">
        <v>264</v>
      </c>
      <c r="D1208" s="1">
        <v>14.0</v>
      </c>
      <c r="E1208" s="1" t="s">
        <v>1897</v>
      </c>
      <c r="F1208" s="1">
        <v>17250</v>
      </c>
      <c r="G1208" s="1">
        <v>17249</v>
      </c>
      <c r="H1208" s="1">
        <f>SUM((SUM('Order_Form'!O228)*1))</f>
        <v>0</v>
      </c>
      <c r="I1208" s="1" t="s">
        <v>688</v>
      </c>
      <c r="J1208" s="1" t="s">
        <v>62</v>
      </c>
      <c r="L1208" s="1">
        <v>11.5</v>
      </c>
      <c r="M1208" s="1">
        <v>11.75</v>
      </c>
      <c r="N1208" s="1">
        <v>11.5</v>
      </c>
      <c r="O1208" s="1">
        <v>11.25</v>
      </c>
      <c r="P1208" s="1">
        <v>11.0</v>
      </c>
      <c r="Q1208" s="1">
        <v>10.75</v>
      </c>
      <c r="R1208" s="1">
        <f>IF(INDEX(M1208:Q1208,0,'Order_Form'!AE2)&gt;0,INDEX(M1208:Q1208,0,'Order_Form'!AE2),L1208)</f>
        <v>11.75</v>
      </c>
      <c r="S1208" s="1">
        <f>R1208*H1208</f>
        <v>0</v>
      </c>
    </row>
    <row r="1209" spans="1:1025">
      <c r="A1209" s="1" t="s">
        <v>240</v>
      </c>
      <c r="B1209" s="1" t="s">
        <v>686</v>
      </c>
      <c r="C1209" s="1" t="s">
        <v>264</v>
      </c>
      <c r="D1209" s="1">
        <v>127.0</v>
      </c>
      <c r="E1209" s="1" t="s">
        <v>1898</v>
      </c>
      <c r="F1209" s="1">
        <v>17251</v>
      </c>
      <c r="G1209" s="1">
        <v>17249</v>
      </c>
      <c r="H1209" s="1">
        <f>SUM((SUM('Order_Form'!P228)*1))</f>
        <v>0</v>
      </c>
      <c r="I1209" s="1" t="s">
        <v>688</v>
      </c>
      <c r="J1209" s="1" t="s">
        <v>63</v>
      </c>
      <c r="L1209" s="1">
        <v>11.5</v>
      </c>
      <c r="M1209" s="1">
        <v>11.75</v>
      </c>
      <c r="N1209" s="1">
        <v>11.5</v>
      </c>
      <c r="O1209" s="1">
        <v>11.25</v>
      </c>
      <c r="P1209" s="1">
        <v>11.0</v>
      </c>
      <c r="Q1209" s="1">
        <v>10.75</v>
      </c>
      <c r="R1209" s="1">
        <f>IF(INDEX(M1209:Q1209,0,'Order_Form'!AE2)&gt;0,INDEX(M1209:Q1209,0,'Order_Form'!AE2),L1209)</f>
        <v>11.75</v>
      </c>
      <c r="S1209" s="1">
        <f>R1209*H1209</f>
        <v>0</v>
      </c>
    </row>
    <row r="1210" spans="1:1025">
      <c r="A1210" s="1" t="s">
        <v>240</v>
      </c>
      <c r="B1210" s="1" t="s">
        <v>686</v>
      </c>
      <c r="C1210" s="1" t="s">
        <v>264</v>
      </c>
      <c r="D1210" s="1">
        <v>250.0</v>
      </c>
      <c r="E1210" s="1" t="s">
        <v>1899</v>
      </c>
      <c r="F1210" s="1">
        <v>17252</v>
      </c>
      <c r="G1210" s="1">
        <v>17249</v>
      </c>
      <c r="H1210" s="1">
        <f>SUM((SUM('Order_Form'!Q228)*1))</f>
        <v>0</v>
      </c>
      <c r="I1210" s="1" t="s">
        <v>688</v>
      </c>
      <c r="J1210" s="1" t="s">
        <v>64</v>
      </c>
      <c r="L1210" s="1">
        <v>11.5</v>
      </c>
      <c r="M1210" s="1">
        <v>11.75</v>
      </c>
      <c r="N1210" s="1">
        <v>11.5</v>
      </c>
      <c r="O1210" s="1">
        <v>11.25</v>
      </c>
      <c r="P1210" s="1">
        <v>11.0</v>
      </c>
      <c r="Q1210" s="1">
        <v>10.75</v>
      </c>
      <c r="R1210" s="1">
        <f>IF(INDEX(M1210:Q1210,0,'Order_Form'!AE2)&gt;0,INDEX(M1210:Q1210,0,'Order_Form'!AE2),L1210)</f>
        <v>11.75</v>
      </c>
      <c r="S1210" s="1">
        <f>R1210*H1210</f>
        <v>0</v>
      </c>
    </row>
    <row r="1211" spans="1:1025">
      <c r="A1211" s="1" t="s">
        <v>240</v>
      </c>
      <c r="B1211" s="1" t="s">
        <v>686</v>
      </c>
      <c r="C1211" s="1" t="s">
        <v>264</v>
      </c>
      <c r="D1211" s="1">
        <v>0.0</v>
      </c>
      <c r="E1211" s="1" t="s">
        <v>1900</v>
      </c>
      <c r="F1211" s="1">
        <v>17249</v>
      </c>
      <c r="H1211" s="1">
        <f>SUM((SUM('Order_Form'!J228)*1))</f>
        <v>0</v>
      </c>
      <c r="I1211" s="1" t="s">
        <v>692</v>
      </c>
      <c r="L1211" s="1">
        <v>11.5</v>
      </c>
      <c r="M1211" s="1">
        <v>11.75</v>
      </c>
      <c r="N1211" s="1">
        <v>11.5</v>
      </c>
      <c r="O1211" s="1">
        <v>11.25</v>
      </c>
      <c r="P1211" s="1">
        <v>11.0</v>
      </c>
      <c r="Q1211" s="1">
        <v>10.75</v>
      </c>
      <c r="R1211" s="1">
        <f>IF(INDEX(M1211:Q1211,0,'Order_Form'!AE2)&gt;0,INDEX(M1211:Q1211,0,'Order_Form'!AE2),L1211)</f>
        <v>11.75</v>
      </c>
      <c r="S1211" s="1">
        <f>R1211*H1211</f>
        <v>0</v>
      </c>
    </row>
    <row r="1212" spans="1:1025">
      <c r="A1212" s="1" t="s">
        <v>240</v>
      </c>
      <c r="B1212" s="1" t="s">
        <v>686</v>
      </c>
      <c r="C1212" s="1" t="s">
        <v>265</v>
      </c>
      <c r="D1212" s="1">
        <v>32.0</v>
      </c>
      <c r="E1212" s="1" t="s">
        <v>1901</v>
      </c>
      <c r="F1212" s="1">
        <v>16301</v>
      </c>
      <c r="G1212" s="1">
        <v>16300</v>
      </c>
      <c r="H1212" s="1">
        <f>SUM((SUM('Order_Form'!O229)*1))</f>
        <v>0</v>
      </c>
      <c r="I1212" s="1" t="s">
        <v>688</v>
      </c>
      <c r="J1212" s="1" t="s">
        <v>62</v>
      </c>
      <c r="L1212" s="1">
        <v>11.5</v>
      </c>
      <c r="M1212" s="1">
        <v>11.75</v>
      </c>
      <c r="N1212" s="1">
        <v>11.5</v>
      </c>
      <c r="O1212" s="1">
        <v>11.25</v>
      </c>
      <c r="P1212" s="1">
        <v>11.0</v>
      </c>
      <c r="Q1212" s="1">
        <v>10.75</v>
      </c>
      <c r="R1212" s="1">
        <f>IF(INDEX(M1212:Q1212,0,'Order_Form'!AE2)&gt;0,INDEX(M1212:Q1212,0,'Order_Form'!AE2),L1212)</f>
        <v>11.75</v>
      </c>
      <c r="S1212" s="1">
        <f>R1212*H1212</f>
        <v>0</v>
      </c>
    </row>
    <row r="1213" spans="1:1025">
      <c r="A1213" s="1" t="s">
        <v>240</v>
      </c>
      <c r="B1213" s="1" t="s">
        <v>686</v>
      </c>
      <c r="C1213" s="1" t="s">
        <v>265</v>
      </c>
      <c r="D1213" s="1">
        <v>229.0</v>
      </c>
      <c r="E1213" s="1" t="s">
        <v>1902</v>
      </c>
      <c r="F1213" s="1">
        <v>16302</v>
      </c>
      <c r="G1213" s="1">
        <v>16300</v>
      </c>
      <c r="H1213" s="1">
        <f>SUM((SUM('Order_Form'!P229)*1))</f>
        <v>0</v>
      </c>
      <c r="I1213" s="1" t="s">
        <v>688</v>
      </c>
      <c r="J1213" s="1" t="s">
        <v>63</v>
      </c>
      <c r="L1213" s="1">
        <v>11.5</v>
      </c>
      <c r="M1213" s="1">
        <v>11.75</v>
      </c>
      <c r="N1213" s="1">
        <v>11.5</v>
      </c>
      <c r="O1213" s="1">
        <v>11.25</v>
      </c>
      <c r="P1213" s="1">
        <v>11.0</v>
      </c>
      <c r="Q1213" s="1">
        <v>10.75</v>
      </c>
      <c r="R1213" s="1">
        <f>IF(INDEX(M1213:Q1213,0,'Order_Form'!AE2)&gt;0,INDEX(M1213:Q1213,0,'Order_Form'!AE2),L1213)</f>
        <v>11.75</v>
      </c>
      <c r="S1213" s="1">
        <f>R1213*H1213</f>
        <v>0</v>
      </c>
    </row>
    <row r="1214" spans="1:1025">
      <c r="A1214" s="1" t="s">
        <v>240</v>
      </c>
      <c r="B1214" s="1" t="s">
        <v>686</v>
      </c>
      <c r="C1214" s="1" t="s">
        <v>265</v>
      </c>
      <c r="D1214" s="1">
        <v>402.0</v>
      </c>
      <c r="E1214" s="1" t="s">
        <v>1903</v>
      </c>
      <c r="F1214" s="1">
        <v>16303</v>
      </c>
      <c r="G1214" s="1">
        <v>16300</v>
      </c>
      <c r="H1214" s="1">
        <f>SUM((SUM('Order_Form'!Q229)*1))</f>
        <v>0</v>
      </c>
      <c r="I1214" s="1" t="s">
        <v>688</v>
      </c>
      <c r="J1214" s="1" t="s">
        <v>64</v>
      </c>
      <c r="L1214" s="1">
        <v>11.5</v>
      </c>
      <c r="M1214" s="1">
        <v>11.75</v>
      </c>
      <c r="N1214" s="1">
        <v>11.5</v>
      </c>
      <c r="O1214" s="1">
        <v>11.25</v>
      </c>
      <c r="P1214" s="1">
        <v>11.0</v>
      </c>
      <c r="Q1214" s="1">
        <v>10.75</v>
      </c>
      <c r="R1214" s="1">
        <f>IF(INDEX(M1214:Q1214,0,'Order_Form'!AE2)&gt;0,INDEX(M1214:Q1214,0,'Order_Form'!AE2),L1214)</f>
        <v>11.75</v>
      </c>
      <c r="S1214" s="1">
        <f>R1214*H1214</f>
        <v>0</v>
      </c>
    </row>
    <row r="1215" spans="1:1025">
      <c r="A1215" s="1" t="s">
        <v>240</v>
      </c>
      <c r="B1215" s="1" t="s">
        <v>686</v>
      </c>
      <c r="C1215" s="1" t="s">
        <v>265</v>
      </c>
      <c r="D1215" s="1">
        <v>0.0</v>
      </c>
      <c r="E1215" s="1" t="s">
        <v>1904</v>
      </c>
      <c r="F1215" s="1">
        <v>16300</v>
      </c>
      <c r="H1215" s="1">
        <f>SUM((SUM('Order_Form'!J229)*1))</f>
        <v>0</v>
      </c>
      <c r="I1215" s="1" t="s">
        <v>692</v>
      </c>
      <c r="L1215" s="1">
        <v>11.5</v>
      </c>
      <c r="M1215" s="1">
        <v>11.75</v>
      </c>
      <c r="N1215" s="1">
        <v>11.5</v>
      </c>
      <c r="O1215" s="1">
        <v>11.25</v>
      </c>
      <c r="P1215" s="1">
        <v>11.0</v>
      </c>
      <c r="Q1215" s="1">
        <v>10.75</v>
      </c>
      <c r="R1215" s="1">
        <f>IF(INDEX(M1215:Q1215,0,'Order_Form'!AE2)&gt;0,INDEX(M1215:Q1215,0,'Order_Form'!AE2),L1215)</f>
        <v>11.75</v>
      </c>
      <c r="S1215" s="1">
        <f>R1215*H1215</f>
        <v>0</v>
      </c>
    </row>
    <row r="1216" spans="1:1025">
      <c r="A1216" s="1" t="s">
        <v>240</v>
      </c>
      <c r="B1216" s="1" t="s">
        <v>686</v>
      </c>
      <c r="C1216" s="1" t="s">
        <v>266</v>
      </c>
      <c r="D1216" s="1">
        <v>190.0</v>
      </c>
      <c r="E1216" s="1" t="s">
        <v>1905</v>
      </c>
      <c r="F1216" s="1">
        <v>16192</v>
      </c>
      <c r="G1216" s="1">
        <v>16191</v>
      </c>
      <c r="H1216" s="1">
        <f>SUM((SUM('Order_Form'!O230)*1))</f>
        <v>0</v>
      </c>
      <c r="I1216" s="1" t="s">
        <v>688</v>
      </c>
      <c r="J1216" s="1" t="s">
        <v>62</v>
      </c>
      <c r="L1216" s="1">
        <v>11.5</v>
      </c>
      <c r="M1216" s="1">
        <v>11.75</v>
      </c>
      <c r="N1216" s="1">
        <v>11.5</v>
      </c>
      <c r="O1216" s="1">
        <v>11.25</v>
      </c>
      <c r="P1216" s="1">
        <v>11.0</v>
      </c>
      <c r="Q1216" s="1">
        <v>10.75</v>
      </c>
      <c r="R1216" s="1">
        <f>IF(INDEX(M1216:Q1216,0,'Order_Form'!AE2)&gt;0,INDEX(M1216:Q1216,0,'Order_Form'!AE2),L1216)</f>
        <v>11.75</v>
      </c>
      <c r="S1216" s="1">
        <f>R1216*H1216</f>
        <v>0</v>
      </c>
    </row>
    <row r="1217" spans="1:1025">
      <c r="A1217" s="1" t="s">
        <v>240</v>
      </c>
      <c r="B1217" s="1" t="s">
        <v>686</v>
      </c>
      <c r="C1217" s="1" t="s">
        <v>266</v>
      </c>
      <c r="D1217" s="1">
        <v>297.0</v>
      </c>
      <c r="E1217" s="1" t="s">
        <v>1906</v>
      </c>
      <c r="F1217" s="1">
        <v>16193</v>
      </c>
      <c r="G1217" s="1">
        <v>16191</v>
      </c>
      <c r="H1217" s="1">
        <f>SUM((SUM('Order_Form'!P230)*1))</f>
        <v>0</v>
      </c>
      <c r="I1217" s="1" t="s">
        <v>688</v>
      </c>
      <c r="J1217" s="1" t="s">
        <v>63</v>
      </c>
      <c r="L1217" s="1">
        <v>11.5</v>
      </c>
      <c r="M1217" s="1">
        <v>11.75</v>
      </c>
      <c r="N1217" s="1">
        <v>11.5</v>
      </c>
      <c r="O1217" s="1">
        <v>11.25</v>
      </c>
      <c r="P1217" s="1">
        <v>11.0</v>
      </c>
      <c r="Q1217" s="1">
        <v>10.75</v>
      </c>
      <c r="R1217" s="1">
        <f>IF(INDEX(M1217:Q1217,0,'Order_Form'!AE2)&gt;0,INDEX(M1217:Q1217,0,'Order_Form'!AE2),L1217)</f>
        <v>11.75</v>
      </c>
      <c r="S1217" s="1">
        <f>R1217*H1217</f>
        <v>0</v>
      </c>
    </row>
    <row r="1218" spans="1:1025">
      <c r="A1218" s="1" t="s">
        <v>240</v>
      </c>
      <c r="B1218" s="1" t="s">
        <v>686</v>
      </c>
      <c r="C1218" s="1" t="s">
        <v>266</v>
      </c>
      <c r="D1218" s="1">
        <v>631.0</v>
      </c>
      <c r="E1218" s="1" t="s">
        <v>1907</v>
      </c>
      <c r="F1218" s="1">
        <v>16194</v>
      </c>
      <c r="G1218" s="1">
        <v>16191</v>
      </c>
      <c r="H1218" s="1">
        <f>SUM((SUM('Order_Form'!Q230)*1))</f>
        <v>0</v>
      </c>
      <c r="I1218" s="1" t="s">
        <v>688</v>
      </c>
      <c r="J1218" s="1" t="s">
        <v>64</v>
      </c>
      <c r="L1218" s="1">
        <v>11.5</v>
      </c>
      <c r="M1218" s="1">
        <v>11.75</v>
      </c>
      <c r="N1218" s="1">
        <v>11.5</v>
      </c>
      <c r="O1218" s="1">
        <v>11.25</v>
      </c>
      <c r="P1218" s="1">
        <v>11.0</v>
      </c>
      <c r="Q1218" s="1">
        <v>10.75</v>
      </c>
      <c r="R1218" s="1">
        <f>IF(INDEX(M1218:Q1218,0,'Order_Form'!AE2)&gt;0,INDEX(M1218:Q1218,0,'Order_Form'!AE2),L1218)</f>
        <v>11.75</v>
      </c>
      <c r="S1218" s="1">
        <f>R1218*H1218</f>
        <v>0</v>
      </c>
    </row>
    <row r="1219" spans="1:1025">
      <c r="A1219" s="1" t="s">
        <v>240</v>
      </c>
      <c r="B1219" s="1" t="s">
        <v>686</v>
      </c>
      <c r="C1219" s="1" t="s">
        <v>266</v>
      </c>
      <c r="D1219" s="1">
        <v>0.0</v>
      </c>
      <c r="E1219" s="1" t="s">
        <v>1908</v>
      </c>
      <c r="F1219" s="1">
        <v>16191</v>
      </c>
      <c r="H1219" s="1">
        <f>SUM((SUM('Order_Form'!J230)*1))</f>
        <v>0</v>
      </c>
      <c r="I1219" s="1" t="s">
        <v>692</v>
      </c>
      <c r="L1219" s="1">
        <v>11.5</v>
      </c>
      <c r="M1219" s="1">
        <v>11.75</v>
      </c>
      <c r="N1219" s="1">
        <v>11.5</v>
      </c>
      <c r="O1219" s="1">
        <v>11.25</v>
      </c>
      <c r="P1219" s="1">
        <v>11.0</v>
      </c>
      <c r="Q1219" s="1">
        <v>10.75</v>
      </c>
      <c r="R1219" s="1">
        <f>IF(INDEX(M1219:Q1219,0,'Order_Form'!AE2)&gt;0,INDEX(M1219:Q1219,0,'Order_Form'!AE2),L1219)</f>
        <v>11.75</v>
      </c>
      <c r="S1219" s="1">
        <f>R1219*H1219</f>
        <v>0</v>
      </c>
    </row>
    <row r="1220" spans="1:1025">
      <c r="A1220" s="1" t="s">
        <v>240</v>
      </c>
      <c r="B1220" s="1" t="s">
        <v>686</v>
      </c>
      <c r="C1220" s="1" t="s">
        <v>267</v>
      </c>
      <c r="D1220" s="1">
        <v>16.0</v>
      </c>
      <c r="E1220" s="1" t="s">
        <v>1909</v>
      </c>
      <c r="F1220" s="1">
        <v>17254</v>
      </c>
      <c r="G1220" s="1">
        <v>17253</v>
      </c>
      <c r="H1220" s="1">
        <f>SUM((SUM('Order_Form'!O231)*1))</f>
        <v>0</v>
      </c>
      <c r="I1220" s="1" t="s">
        <v>688</v>
      </c>
      <c r="J1220" s="1" t="s">
        <v>62</v>
      </c>
      <c r="L1220" s="1">
        <v>11.5</v>
      </c>
      <c r="M1220" s="1">
        <v>11.75</v>
      </c>
      <c r="N1220" s="1">
        <v>11.5</v>
      </c>
      <c r="O1220" s="1">
        <v>11.25</v>
      </c>
      <c r="P1220" s="1">
        <v>11.0</v>
      </c>
      <c r="Q1220" s="1">
        <v>10.75</v>
      </c>
      <c r="R1220" s="1">
        <f>IF(INDEX(M1220:Q1220,0,'Order_Form'!AE2)&gt;0,INDEX(M1220:Q1220,0,'Order_Form'!AE2),L1220)</f>
        <v>11.75</v>
      </c>
      <c r="S1220" s="1">
        <f>R1220*H1220</f>
        <v>0</v>
      </c>
    </row>
    <row r="1221" spans="1:1025">
      <c r="A1221" s="1" t="s">
        <v>240</v>
      </c>
      <c r="B1221" s="1" t="s">
        <v>686</v>
      </c>
      <c r="C1221" s="1" t="s">
        <v>267</v>
      </c>
      <c r="D1221" s="1">
        <v>78.0</v>
      </c>
      <c r="E1221" s="1" t="s">
        <v>1910</v>
      </c>
      <c r="F1221" s="1">
        <v>17255</v>
      </c>
      <c r="G1221" s="1">
        <v>17253</v>
      </c>
      <c r="H1221" s="1">
        <f>SUM((SUM('Order_Form'!P231)*1))</f>
        <v>0</v>
      </c>
      <c r="I1221" s="1" t="s">
        <v>688</v>
      </c>
      <c r="J1221" s="1" t="s">
        <v>63</v>
      </c>
      <c r="L1221" s="1">
        <v>11.5</v>
      </c>
      <c r="M1221" s="1">
        <v>11.75</v>
      </c>
      <c r="N1221" s="1">
        <v>11.5</v>
      </c>
      <c r="O1221" s="1">
        <v>11.25</v>
      </c>
      <c r="P1221" s="1">
        <v>11.0</v>
      </c>
      <c r="Q1221" s="1">
        <v>10.75</v>
      </c>
      <c r="R1221" s="1">
        <f>IF(INDEX(M1221:Q1221,0,'Order_Form'!AE2)&gt;0,INDEX(M1221:Q1221,0,'Order_Form'!AE2),L1221)</f>
        <v>11.75</v>
      </c>
      <c r="S1221" s="1">
        <f>R1221*H1221</f>
        <v>0</v>
      </c>
    </row>
    <row r="1222" spans="1:1025">
      <c r="A1222" s="1" t="s">
        <v>240</v>
      </c>
      <c r="B1222" s="1" t="s">
        <v>686</v>
      </c>
      <c r="C1222" s="1" t="s">
        <v>267</v>
      </c>
      <c r="D1222" s="1">
        <v>269.0</v>
      </c>
      <c r="E1222" s="1" t="s">
        <v>1911</v>
      </c>
      <c r="F1222" s="1">
        <v>17256</v>
      </c>
      <c r="G1222" s="1">
        <v>17253</v>
      </c>
      <c r="H1222" s="1">
        <f>SUM((SUM('Order_Form'!Q231)*1))</f>
        <v>0</v>
      </c>
      <c r="I1222" s="1" t="s">
        <v>688</v>
      </c>
      <c r="J1222" s="1" t="s">
        <v>64</v>
      </c>
      <c r="L1222" s="1">
        <v>11.5</v>
      </c>
      <c r="M1222" s="1">
        <v>11.75</v>
      </c>
      <c r="N1222" s="1">
        <v>11.5</v>
      </c>
      <c r="O1222" s="1">
        <v>11.25</v>
      </c>
      <c r="P1222" s="1">
        <v>11.0</v>
      </c>
      <c r="Q1222" s="1">
        <v>10.75</v>
      </c>
      <c r="R1222" s="1">
        <f>IF(INDEX(M1222:Q1222,0,'Order_Form'!AE2)&gt;0,INDEX(M1222:Q1222,0,'Order_Form'!AE2),L1222)</f>
        <v>11.75</v>
      </c>
      <c r="S1222" s="1">
        <f>R1222*H1222</f>
        <v>0</v>
      </c>
    </row>
    <row r="1223" spans="1:1025">
      <c r="A1223" s="1" t="s">
        <v>240</v>
      </c>
      <c r="B1223" s="1" t="s">
        <v>686</v>
      </c>
      <c r="C1223" s="1" t="s">
        <v>267</v>
      </c>
      <c r="D1223" s="1">
        <v>0.0</v>
      </c>
      <c r="E1223" s="1" t="s">
        <v>1912</v>
      </c>
      <c r="F1223" s="1">
        <v>17253</v>
      </c>
      <c r="H1223" s="1">
        <f>SUM((SUM('Order_Form'!J231)*1))</f>
        <v>0</v>
      </c>
      <c r="I1223" s="1" t="s">
        <v>692</v>
      </c>
      <c r="L1223" s="1">
        <v>11.5</v>
      </c>
      <c r="M1223" s="1">
        <v>11.75</v>
      </c>
      <c r="N1223" s="1">
        <v>11.5</v>
      </c>
      <c r="O1223" s="1">
        <v>11.25</v>
      </c>
      <c r="P1223" s="1">
        <v>11.0</v>
      </c>
      <c r="Q1223" s="1">
        <v>10.75</v>
      </c>
      <c r="R1223" s="1">
        <f>IF(INDEX(M1223:Q1223,0,'Order_Form'!AE2)&gt;0,INDEX(M1223:Q1223,0,'Order_Form'!AE2),L1223)</f>
        <v>11.75</v>
      </c>
      <c r="S1223" s="1">
        <f>R1223*H1223</f>
        <v>0</v>
      </c>
    </row>
    <row r="1224" spans="1:1025">
      <c r="A1224" s="1" t="s">
        <v>240</v>
      </c>
      <c r="B1224" s="1" t="s">
        <v>686</v>
      </c>
      <c r="C1224" s="1" t="s">
        <v>268</v>
      </c>
      <c r="D1224" s="1">
        <v>211.0</v>
      </c>
      <c r="E1224" s="1" t="s">
        <v>1913</v>
      </c>
      <c r="F1224" s="1">
        <v>17258</v>
      </c>
      <c r="G1224" s="1">
        <v>17257</v>
      </c>
      <c r="H1224" s="1">
        <f>SUM((SUM('Order_Form'!O232)*1))</f>
        <v>0</v>
      </c>
      <c r="I1224" s="1" t="s">
        <v>688</v>
      </c>
      <c r="J1224" s="1" t="s">
        <v>62</v>
      </c>
      <c r="L1224" s="1">
        <v>11.5</v>
      </c>
      <c r="M1224" s="1">
        <v>11.75</v>
      </c>
      <c r="N1224" s="1">
        <v>11.5</v>
      </c>
      <c r="O1224" s="1">
        <v>11.25</v>
      </c>
      <c r="P1224" s="1">
        <v>11.0</v>
      </c>
      <c r="Q1224" s="1">
        <v>10.75</v>
      </c>
      <c r="R1224" s="1">
        <f>IF(INDEX(M1224:Q1224,0,'Order_Form'!AE2)&gt;0,INDEX(M1224:Q1224,0,'Order_Form'!AE2),L1224)</f>
        <v>11.75</v>
      </c>
      <c r="S1224" s="1">
        <f>R1224*H1224</f>
        <v>0</v>
      </c>
    </row>
    <row r="1225" spans="1:1025">
      <c r="A1225" s="1" t="s">
        <v>240</v>
      </c>
      <c r="B1225" s="1" t="s">
        <v>686</v>
      </c>
      <c r="C1225" s="1" t="s">
        <v>268</v>
      </c>
      <c r="D1225" s="1">
        <v>448.0</v>
      </c>
      <c r="E1225" s="1" t="s">
        <v>1914</v>
      </c>
      <c r="F1225" s="1">
        <v>17259</v>
      </c>
      <c r="G1225" s="1">
        <v>17257</v>
      </c>
      <c r="H1225" s="1">
        <f>SUM((SUM('Order_Form'!P232)*1))</f>
        <v>0</v>
      </c>
      <c r="I1225" s="1" t="s">
        <v>688</v>
      </c>
      <c r="J1225" s="1" t="s">
        <v>63</v>
      </c>
      <c r="L1225" s="1">
        <v>11.5</v>
      </c>
      <c r="M1225" s="1">
        <v>11.75</v>
      </c>
      <c r="N1225" s="1">
        <v>11.5</v>
      </c>
      <c r="O1225" s="1">
        <v>11.25</v>
      </c>
      <c r="P1225" s="1">
        <v>11.0</v>
      </c>
      <c r="Q1225" s="1">
        <v>10.75</v>
      </c>
      <c r="R1225" s="1">
        <f>IF(INDEX(M1225:Q1225,0,'Order_Form'!AE2)&gt;0,INDEX(M1225:Q1225,0,'Order_Form'!AE2),L1225)</f>
        <v>11.75</v>
      </c>
      <c r="S1225" s="1">
        <f>R1225*H1225</f>
        <v>0</v>
      </c>
    </row>
    <row r="1226" spans="1:1025">
      <c r="A1226" s="1" t="s">
        <v>240</v>
      </c>
      <c r="B1226" s="1" t="s">
        <v>686</v>
      </c>
      <c r="C1226" s="1" t="s">
        <v>268</v>
      </c>
      <c r="D1226" s="1">
        <v>725.0</v>
      </c>
      <c r="E1226" s="1" t="s">
        <v>1915</v>
      </c>
      <c r="F1226" s="1">
        <v>17260</v>
      </c>
      <c r="G1226" s="1">
        <v>17257</v>
      </c>
      <c r="H1226" s="1">
        <f>SUM((SUM('Order_Form'!Q232)*1))</f>
        <v>0</v>
      </c>
      <c r="I1226" s="1" t="s">
        <v>688</v>
      </c>
      <c r="J1226" s="1" t="s">
        <v>64</v>
      </c>
      <c r="L1226" s="1">
        <v>11.5</v>
      </c>
      <c r="M1226" s="1">
        <v>11.75</v>
      </c>
      <c r="N1226" s="1">
        <v>11.5</v>
      </c>
      <c r="O1226" s="1">
        <v>11.25</v>
      </c>
      <c r="P1226" s="1">
        <v>11.0</v>
      </c>
      <c r="Q1226" s="1">
        <v>10.75</v>
      </c>
      <c r="R1226" s="1">
        <f>IF(INDEX(M1226:Q1226,0,'Order_Form'!AE2)&gt;0,INDEX(M1226:Q1226,0,'Order_Form'!AE2),L1226)</f>
        <v>11.75</v>
      </c>
      <c r="S1226" s="1">
        <f>R1226*H1226</f>
        <v>0</v>
      </c>
    </row>
    <row r="1227" spans="1:1025">
      <c r="A1227" s="1" t="s">
        <v>240</v>
      </c>
      <c r="B1227" s="1" t="s">
        <v>686</v>
      </c>
      <c r="C1227" s="1" t="s">
        <v>268</v>
      </c>
      <c r="D1227" s="1">
        <v>0.0</v>
      </c>
      <c r="E1227" s="1" t="s">
        <v>1916</v>
      </c>
      <c r="F1227" s="1">
        <v>17257</v>
      </c>
      <c r="H1227" s="1">
        <f>SUM((SUM('Order_Form'!J232)*1))</f>
        <v>0</v>
      </c>
      <c r="I1227" s="1" t="s">
        <v>692</v>
      </c>
      <c r="L1227" s="1">
        <v>11.5</v>
      </c>
      <c r="M1227" s="1">
        <v>11.75</v>
      </c>
      <c r="N1227" s="1">
        <v>11.5</v>
      </c>
      <c r="O1227" s="1">
        <v>11.25</v>
      </c>
      <c r="P1227" s="1">
        <v>11.0</v>
      </c>
      <c r="Q1227" s="1">
        <v>10.75</v>
      </c>
      <c r="R1227" s="1">
        <f>IF(INDEX(M1227:Q1227,0,'Order_Form'!AE2)&gt;0,INDEX(M1227:Q1227,0,'Order_Form'!AE2),L1227)</f>
        <v>11.75</v>
      </c>
      <c r="S1227" s="1">
        <f>R1227*H1227</f>
        <v>0</v>
      </c>
    </row>
    <row r="1228" spans="1:1025">
      <c r="A1228" s="1" t="s">
        <v>240</v>
      </c>
      <c r="B1228" s="1" t="s">
        <v>998</v>
      </c>
      <c r="C1228" s="1" t="s">
        <v>269</v>
      </c>
      <c r="D1228" s="1">
        <v>0.0</v>
      </c>
      <c r="E1228" s="1" t="s">
        <v>1917</v>
      </c>
      <c r="F1228" s="1">
        <v>6158</v>
      </c>
      <c r="G1228" s="1">
        <v>6157</v>
      </c>
      <c r="H1228" s="1">
        <f>SUM((SUM('Order_Form'!O234)*1))</f>
        <v>0</v>
      </c>
      <c r="I1228" s="1" t="s">
        <v>688</v>
      </c>
      <c r="J1228" s="1" t="s">
        <v>62</v>
      </c>
      <c r="L1228" s="1">
        <v>11.0</v>
      </c>
      <c r="M1228" s="1">
        <v>11.25</v>
      </c>
      <c r="N1228" s="1">
        <v>11.0</v>
      </c>
      <c r="O1228" s="1">
        <v>10.75</v>
      </c>
      <c r="P1228" s="1">
        <v>10.5</v>
      </c>
      <c r="Q1228" s="1">
        <v>10.25</v>
      </c>
      <c r="R1228" s="1">
        <f>IF(INDEX(M1228:Q1228,0,'Order_Form'!AE2)&gt;0,INDEX(M1228:Q1228,0,'Order_Form'!AE2),L1228)</f>
        <v>11.25</v>
      </c>
      <c r="S1228" s="1">
        <f>R1228*H1228</f>
        <v>0</v>
      </c>
    </row>
    <row r="1229" spans="1:1025">
      <c r="A1229" s="1" t="s">
        <v>240</v>
      </c>
      <c r="B1229" s="1" t="s">
        <v>998</v>
      </c>
      <c r="C1229" s="1" t="s">
        <v>269</v>
      </c>
      <c r="D1229" s="1">
        <v>279.0</v>
      </c>
      <c r="E1229" s="1" t="s">
        <v>1918</v>
      </c>
      <c r="F1229" s="1">
        <v>6159</v>
      </c>
      <c r="G1229" s="1">
        <v>6157</v>
      </c>
      <c r="H1229" s="1">
        <f>SUM((SUM('Order_Form'!P234)*1))</f>
        <v>0</v>
      </c>
      <c r="I1229" s="1" t="s">
        <v>688</v>
      </c>
      <c r="J1229" s="1" t="s">
        <v>110</v>
      </c>
      <c r="L1229" s="1">
        <v>11.0</v>
      </c>
      <c r="M1229" s="1">
        <v>11.25</v>
      </c>
      <c r="N1229" s="1">
        <v>11.0</v>
      </c>
      <c r="O1229" s="1">
        <v>10.75</v>
      </c>
      <c r="P1229" s="1">
        <v>10.5</v>
      </c>
      <c r="Q1229" s="1">
        <v>10.25</v>
      </c>
      <c r="R1229" s="1">
        <f>IF(INDEX(M1229:Q1229,0,'Order_Form'!AE2)&gt;0,INDEX(M1229:Q1229,0,'Order_Form'!AE2),L1229)</f>
        <v>11.25</v>
      </c>
      <c r="S1229" s="1">
        <f>R1229*H1229</f>
        <v>0</v>
      </c>
    </row>
    <row r="1230" spans="1:1025">
      <c r="A1230" s="1" t="s">
        <v>240</v>
      </c>
      <c r="B1230" s="1" t="s">
        <v>998</v>
      </c>
      <c r="C1230" s="1" t="s">
        <v>269</v>
      </c>
      <c r="D1230" s="1">
        <v>565.0</v>
      </c>
      <c r="E1230" s="1" t="s">
        <v>1919</v>
      </c>
      <c r="F1230" s="1">
        <v>6160</v>
      </c>
      <c r="G1230" s="1">
        <v>6157</v>
      </c>
      <c r="H1230" s="1">
        <f>SUM((SUM('Order_Form'!Q234)*1))</f>
        <v>0</v>
      </c>
      <c r="I1230" s="1" t="s">
        <v>688</v>
      </c>
      <c r="J1230" s="1" t="s">
        <v>111</v>
      </c>
      <c r="L1230" s="1">
        <v>11.0</v>
      </c>
      <c r="M1230" s="1">
        <v>11.25</v>
      </c>
      <c r="N1230" s="1">
        <v>11.0</v>
      </c>
      <c r="O1230" s="1">
        <v>10.75</v>
      </c>
      <c r="P1230" s="1">
        <v>10.5</v>
      </c>
      <c r="Q1230" s="1">
        <v>10.25</v>
      </c>
      <c r="R1230" s="1">
        <f>IF(INDEX(M1230:Q1230,0,'Order_Form'!AE2)&gt;0,INDEX(M1230:Q1230,0,'Order_Form'!AE2),L1230)</f>
        <v>11.25</v>
      </c>
      <c r="S1230" s="1">
        <f>R1230*H1230</f>
        <v>0</v>
      </c>
    </row>
    <row r="1231" spans="1:1025">
      <c r="A1231" s="1" t="s">
        <v>240</v>
      </c>
      <c r="B1231" s="1" t="s">
        <v>998</v>
      </c>
      <c r="C1231" s="1" t="s">
        <v>269</v>
      </c>
      <c r="D1231" s="1">
        <v>856.0</v>
      </c>
      <c r="E1231" s="1" t="s">
        <v>1920</v>
      </c>
      <c r="F1231" s="1">
        <v>6161</v>
      </c>
      <c r="G1231" s="1">
        <v>6157</v>
      </c>
      <c r="H1231" s="1">
        <f>SUM((SUM('Order_Form'!R234)*1))</f>
        <v>0</v>
      </c>
      <c r="I1231" s="1" t="s">
        <v>688</v>
      </c>
      <c r="J1231" s="1" t="s">
        <v>112</v>
      </c>
      <c r="L1231" s="1">
        <v>11.0</v>
      </c>
      <c r="M1231" s="1">
        <v>11.25</v>
      </c>
      <c r="N1231" s="1">
        <v>11.0</v>
      </c>
      <c r="O1231" s="1">
        <v>10.75</v>
      </c>
      <c r="P1231" s="1">
        <v>10.5</v>
      </c>
      <c r="Q1231" s="1">
        <v>10.25</v>
      </c>
      <c r="R1231" s="1">
        <f>IF(INDEX(M1231:Q1231,0,'Order_Form'!AE2)&gt;0,INDEX(M1231:Q1231,0,'Order_Form'!AE2),L1231)</f>
        <v>11.25</v>
      </c>
      <c r="S1231" s="1">
        <f>R1231*H1231</f>
        <v>0</v>
      </c>
    </row>
    <row r="1232" spans="1:1025">
      <c r="A1232" s="1" t="s">
        <v>240</v>
      </c>
      <c r="B1232" s="1" t="s">
        <v>998</v>
      </c>
      <c r="C1232" s="1" t="s">
        <v>269</v>
      </c>
      <c r="D1232" s="1">
        <v>0.0</v>
      </c>
      <c r="E1232" s="1" t="s">
        <v>1921</v>
      </c>
      <c r="F1232" s="1">
        <v>6157</v>
      </c>
      <c r="H1232" s="1">
        <f>SUM((SUM('Order_Form'!J234)*1))</f>
        <v>0</v>
      </c>
      <c r="I1232" s="1" t="s">
        <v>692</v>
      </c>
      <c r="L1232" s="1">
        <v>11.0</v>
      </c>
      <c r="M1232" s="1">
        <v>11.25</v>
      </c>
      <c r="N1232" s="1">
        <v>11.0</v>
      </c>
      <c r="O1232" s="1">
        <v>10.75</v>
      </c>
      <c r="P1232" s="1">
        <v>10.5</v>
      </c>
      <c r="Q1232" s="1">
        <v>10.25</v>
      </c>
      <c r="R1232" s="1">
        <f>IF(INDEX(M1232:Q1232,0,'Order_Form'!AE2)&gt;0,INDEX(M1232:Q1232,0,'Order_Form'!AE2),L1232)</f>
        <v>11.25</v>
      </c>
      <c r="S1232" s="1">
        <f>R1232*H1232</f>
        <v>0</v>
      </c>
    </row>
    <row r="1233" spans="1:1025">
      <c r="A1233" s="1" t="s">
        <v>240</v>
      </c>
      <c r="B1233" s="1" t="s">
        <v>998</v>
      </c>
      <c r="C1233" s="1" t="s">
        <v>270</v>
      </c>
      <c r="D1233" s="1">
        <v>0.0</v>
      </c>
      <c r="E1233" s="1" t="s">
        <v>1922</v>
      </c>
      <c r="F1233" s="1">
        <v>17242</v>
      </c>
      <c r="G1233" s="1">
        <v>17241</v>
      </c>
      <c r="H1233" s="1">
        <f>SUM((SUM('Order_Form'!P235)*1))</f>
        <v>0</v>
      </c>
      <c r="I1233" s="1" t="s">
        <v>688</v>
      </c>
      <c r="J1233" s="1" t="s">
        <v>110</v>
      </c>
      <c r="L1233" s="1">
        <v>11.5</v>
      </c>
      <c r="M1233" s="1">
        <v>11.75</v>
      </c>
      <c r="N1233" s="1">
        <v>11.5</v>
      </c>
      <c r="O1233" s="1">
        <v>11.25</v>
      </c>
      <c r="P1233" s="1">
        <v>11.0</v>
      </c>
      <c r="Q1233" s="1">
        <v>10.75</v>
      </c>
      <c r="R1233" s="1">
        <f>IF(INDEX(M1233:Q1233,0,'Order_Form'!AE2)&gt;0,INDEX(M1233:Q1233,0,'Order_Form'!AE2),L1233)</f>
        <v>11.75</v>
      </c>
      <c r="S1233" s="1">
        <f>R1233*H1233</f>
        <v>0</v>
      </c>
    </row>
    <row r="1234" spans="1:1025">
      <c r="A1234" s="1" t="s">
        <v>240</v>
      </c>
      <c r="B1234" s="1" t="s">
        <v>998</v>
      </c>
      <c r="C1234" s="1" t="s">
        <v>270</v>
      </c>
      <c r="D1234" s="1">
        <v>32.0</v>
      </c>
      <c r="E1234" s="1" t="s">
        <v>1923</v>
      </c>
      <c r="F1234" s="1">
        <v>17243</v>
      </c>
      <c r="G1234" s="1">
        <v>17241</v>
      </c>
      <c r="H1234" s="1">
        <f>SUM((SUM('Order_Form'!Q235)*1))</f>
        <v>0</v>
      </c>
      <c r="I1234" s="1" t="s">
        <v>688</v>
      </c>
      <c r="J1234" s="1" t="s">
        <v>111</v>
      </c>
      <c r="L1234" s="1">
        <v>11.5</v>
      </c>
      <c r="M1234" s="1">
        <v>11.75</v>
      </c>
      <c r="N1234" s="1">
        <v>11.5</v>
      </c>
      <c r="O1234" s="1">
        <v>11.25</v>
      </c>
      <c r="P1234" s="1">
        <v>11.0</v>
      </c>
      <c r="Q1234" s="1">
        <v>10.75</v>
      </c>
      <c r="R1234" s="1">
        <f>IF(INDEX(M1234:Q1234,0,'Order_Form'!AE2)&gt;0,INDEX(M1234:Q1234,0,'Order_Form'!AE2),L1234)</f>
        <v>11.75</v>
      </c>
      <c r="S1234" s="1">
        <f>R1234*H1234</f>
        <v>0</v>
      </c>
    </row>
    <row r="1235" spans="1:1025">
      <c r="A1235" s="1" t="s">
        <v>240</v>
      </c>
      <c r="B1235" s="1" t="s">
        <v>998</v>
      </c>
      <c r="C1235" s="1" t="s">
        <v>270</v>
      </c>
      <c r="D1235" s="1">
        <v>275.0</v>
      </c>
      <c r="E1235" s="1" t="s">
        <v>1924</v>
      </c>
      <c r="F1235" s="1">
        <v>17244</v>
      </c>
      <c r="G1235" s="1">
        <v>17241</v>
      </c>
      <c r="H1235" s="1">
        <f>SUM((SUM('Order_Form'!R235)*1))</f>
        <v>0</v>
      </c>
      <c r="I1235" s="1" t="s">
        <v>688</v>
      </c>
      <c r="J1235" s="1" t="s">
        <v>112</v>
      </c>
      <c r="L1235" s="1">
        <v>11.5</v>
      </c>
      <c r="M1235" s="1">
        <v>11.75</v>
      </c>
      <c r="N1235" s="1">
        <v>11.5</v>
      </c>
      <c r="O1235" s="1">
        <v>11.25</v>
      </c>
      <c r="P1235" s="1">
        <v>11.0</v>
      </c>
      <c r="Q1235" s="1">
        <v>10.75</v>
      </c>
      <c r="R1235" s="1">
        <f>IF(INDEX(M1235:Q1235,0,'Order_Form'!AE2)&gt;0,INDEX(M1235:Q1235,0,'Order_Form'!AE2),L1235)</f>
        <v>11.75</v>
      </c>
      <c r="S1235" s="1">
        <f>R1235*H1235</f>
        <v>0</v>
      </c>
    </row>
    <row r="1236" spans="1:1025">
      <c r="A1236" s="1" t="s">
        <v>240</v>
      </c>
      <c r="B1236" s="1" t="s">
        <v>998</v>
      </c>
      <c r="C1236" s="1" t="s">
        <v>270</v>
      </c>
      <c r="D1236" s="1">
        <v>0.0</v>
      </c>
      <c r="E1236" s="1" t="s">
        <v>1925</v>
      </c>
      <c r="F1236" s="1">
        <v>17241</v>
      </c>
      <c r="H1236" s="1">
        <f>SUM((SUM('Order_Form'!J235)*1))</f>
        <v>0</v>
      </c>
      <c r="I1236" s="1" t="s">
        <v>692</v>
      </c>
      <c r="L1236" s="1">
        <v>11.5</v>
      </c>
      <c r="M1236" s="1">
        <v>11.75</v>
      </c>
      <c r="N1236" s="1">
        <v>11.5</v>
      </c>
      <c r="O1236" s="1">
        <v>11.25</v>
      </c>
      <c r="P1236" s="1">
        <v>11.0</v>
      </c>
      <c r="Q1236" s="1">
        <v>10.75</v>
      </c>
      <c r="R1236" s="1">
        <f>IF(INDEX(M1236:Q1236,0,'Order_Form'!AE2)&gt;0,INDEX(M1236:Q1236,0,'Order_Form'!AE2),L1236)</f>
        <v>11.75</v>
      </c>
      <c r="S1236" s="1">
        <f>R1236*H1236</f>
        <v>0</v>
      </c>
    </row>
    <row r="1237" spans="1:1025">
      <c r="A1237" s="1" t="s">
        <v>240</v>
      </c>
      <c r="B1237" s="1" t="s">
        <v>998</v>
      </c>
      <c r="C1237" s="1" t="s">
        <v>271</v>
      </c>
      <c r="D1237" s="1">
        <v>0.0</v>
      </c>
      <c r="E1237" s="1" t="s">
        <v>1926</v>
      </c>
      <c r="F1237" s="1">
        <v>16265</v>
      </c>
      <c r="G1237" s="1">
        <v>16264</v>
      </c>
      <c r="H1237" s="1">
        <f>SUM((SUM('Order_Form'!L236)*1))</f>
        <v>0</v>
      </c>
      <c r="I1237" s="1" t="s">
        <v>688</v>
      </c>
      <c r="J1237" s="1" t="s">
        <v>59</v>
      </c>
      <c r="L1237" s="1">
        <v>11.5</v>
      </c>
      <c r="M1237" s="1">
        <v>11.75</v>
      </c>
      <c r="N1237" s="1">
        <v>11.5</v>
      </c>
      <c r="O1237" s="1">
        <v>11.25</v>
      </c>
      <c r="P1237" s="1">
        <v>11.0</v>
      </c>
      <c r="Q1237" s="1">
        <v>10.75</v>
      </c>
      <c r="R1237" s="1">
        <f>IF(INDEX(M1237:Q1237,0,'Order_Form'!AE2)&gt;0,INDEX(M1237:Q1237,0,'Order_Form'!AE2),L1237)</f>
        <v>11.75</v>
      </c>
      <c r="S1237" s="1">
        <f>R1237*H1237</f>
        <v>0</v>
      </c>
    </row>
    <row r="1238" spans="1:1025">
      <c r="A1238" s="1" t="s">
        <v>240</v>
      </c>
      <c r="B1238" s="1" t="s">
        <v>998</v>
      </c>
      <c r="C1238" s="1" t="s">
        <v>271</v>
      </c>
      <c r="D1238" s="1">
        <v>217.0</v>
      </c>
      <c r="E1238" s="1" t="s">
        <v>1927</v>
      </c>
      <c r="F1238" s="1">
        <v>16266</v>
      </c>
      <c r="G1238" s="1">
        <v>16264</v>
      </c>
      <c r="H1238" s="1">
        <f>SUM((SUM('Order_Form'!P236)*1))</f>
        <v>0</v>
      </c>
      <c r="I1238" s="1" t="s">
        <v>688</v>
      </c>
      <c r="J1238" s="1" t="s">
        <v>110</v>
      </c>
      <c r="L1238" s="1">
        <v>11.5</v>
      </c>
      <c r="M1238" s="1">
        <v>11.75</v>
      </c>
      <c r="N1238" s="1">
        <v>11.5</v>
      </c>
      <c r="O1238" s="1">
        <v>11.25</v>
      </c>
      <c r="P1238" s="1">
        <v>11.0</v>
      </c>
      <c r="Q1238" s="1">
        <v>10.75</v>
      </c>
      <c r="R1238" s="1">
        <f>IF(INDEX(M1238:Q1238,0,'Order_Form'!AE2)&gt;0,INDEX(M1238:Q1238,0,'Order_Form'!AE2),L1238)</f>
        <v>11.75</v>
      </c>
      <c r="S1238" s="1">
        <f>R1238*H1238</f>
        <v>0</v>
      </c>
    </row>
    <row r="1239" spans="1:1025">
      <c r="A1239" s="1" t="s">
        <v>240</v>
      </c>
      <c r="B1239" s="1" t="s">
        <v>998</v>
      </c>
      <c r="C1239" s="1" t="s">
        <v>271</v>
      </c>
      <c r="D1239" s="1">
        <v>302.0</v>
      </c>
      <c r="E1239" s="1" t="s">
        <v>1928</v>
      </c>
      <c r="F1239" s="1">
        <v>16267</v>
      </c>
      <c r="G1239" s="1">
        <v>16264</v>
      </c>
      <c r="H1239" s="1">
        <f>SUM((SUM('Order_Form'!Q236)*1))</f>
        <v>0</v>
      </c>
      <c r="I1239" s="1" t="s">
        <v>688</v>
      </c>
      <c r="J1239" s="1" t="s">
        <v>111</v>
      </c>
      <c r="L1239" s="1">
        <v>11.5</v>
      </c>
      <c r="M1239" s="1">
        <v>11.75</v>
      </c>
      <c r="N1239" s="1">
        <v>11.5</v>
      </c>
      <c r="O1239" s="1">
        <v>11.25</v>
      </c>
      <c r="P1239" s="1">
        <v>11.0</v>
      </c>
      <c r="Q1239" s="1">
        <v>10.75</v>
      </c>
      <c r="R1239" s="1">
        <f>IF(INDEX(M1239:Q1239,0,'Order_Form'!AE2)&gt;0,INDEX(M1239:Q1239,0,'Order_Form'!AE2),L1239)</f>
        <v>11.75</v>
      </c>
      <c r="S1239" s="1">
        <f>R1239*H1239</f>
        <v>0</v>
      </c>
    </row>
    <row r="1240" spans="1:1025">
      <c r="A1240" s="1" t="s">
        <v>240</v>
      </c>
      <c r="B1240" s="1" t="s">
        <v>998</v>
      </c>
      <c r="C1240" s="1" t="s">
        <v>271</v>
      </c>
      <c r="D1240" s="1">
        <v>488.0</v>
      </c>
      <c r="E1240" s="1" t="s">
        <v>1929</v>
      </c>
      <c r="F1240" s="1">
        <v>16268</v>
      </c>
      <c r="G1240" s="1">
        <v>16264</v>
      </c>
      <c r="H1240" s="1">
        <f>SUM((SUM('Order_Form'!R236)*1))</f>
        <v>0</v>
      </c>
      <c r="I1240" s="1" t="s">
        <v>688</v>
      </c>
      <c r="J1240" s="1" t="s">
        <v>112</v>
      </c>
      <c r="L1240" s="1">
        <v>11.5</v>
      </c>
      <c r="M1240" s="1">
        <v>11.75</v>
      </c>
      <c r="N1240" s="1">
        <v>11.5</v>
      </c>
      <c r="O1240" s="1">
        <v>11.25</v>
      </c>
      <c r="P1240" s="1">
        <v>11.0</v>
      </c>
      <c r="Q1240" s="1">
        <v>10.75</v>
      </c>
      <c r="R1240" s="1">
        <f>IF(INDEX(M1240:Q1240,0,'Order_Form'!AE2)&gt;0,INDEX(M1240:Q1240,0,'Order_Form'!AE2),L1240)</f>
        <v>11.75</v>
      </c>
      <c r="S1240" s="1">
        <f>R1240*H1240</f>
        <v>0</v>
      </c>
    </row>
    <row r="1241" spans="1:1025">
      <c r="A1241" s="1" t="s">
        <v>240</v>
      </c>
      <c r="B1241" s="1" t="s">
        <v>998</v>
      </c>
      <c r="C1241" s="1" t="s">
        <v>271</v>
      </c>
      <c r="D1241" s="1">
        <v>0.0</v>
      </c>
      <c r="E1241" s="1" t="s">
        <v>1930</v>
      </c>
      <c r="F1241" s="1">
        <v>16264</v>
      </c>
      <c r="H1241" s="1">
        <f>SUM((SUM('Order_Form'!J236)*1))</f>
        <v>0</v>
      </c>
      <c r="I1241" s="1" t="s">
        <v>692</v>
      </c>
      <c r="L1241" s="1">
        <v>11.5</v>
      </c>
      <c r="M1241" s="1">
        <v>11.75</v>
      </c>
      <c r="N1241" s="1">
        <v>11.5</v>
      </c>
      <c r="O1241" s="1">
        <v>11.25</v>
      </c>
      <c r="P1241" s="1">
        <v>11.0</v>
      </c>
      <c r="Q1241" s="1">
        <v>10.75</v>
      </c>
      <c r="R1241" s="1">
        <f>IF(INDEX(M1241:Q1241,0,'Order_Form'!AE2)&gt;0,INDEX(M1241:Q1241,0,'Order_Form'!AE2),L1241)</f>
        <v>11.75</v>
      </c>
      <c r="S1241" s="1">
        <f>R1241*H1241</f>
        <v>0</v>
      </c>
    </row>
    <row r="1242" spans="1:1025">
      <c r="A1242" s="1" t="s">
        <v>272</v>
      </c>
      <c r="B1242" s="1" t="s">
        <v>686</v>
      </c>
      <c r="C1242" s="1" t="s">
        <v>273</v>
      </c>
      <c r="D1242" s="1">
        <v>144.0</v>
      </c>
      <c r="E1242" s="1" t="s">
        <v>1931</v>
      </c>
      <c r="F1242" s="1">
        <v>16280</v>
      </c>
      <c r="G1242" s="1">
        <v>16279</v>
      </c>
      <c r="H1242" s="1">
        <f>SUM((SUM('Order_Form'!O239)*1))</f>
        <v>0</v>
      </c>
      <c r="I1242" s="1" t="s">
        <v>688</v>
      </c>
      <c r="J1242" s="1" t="s">
        <v>62</v>
      </c>
      <c r="L1242" s="1">
        <v>9.5</v>
      </c>
      <c r="M1242" s="1">
        <v>9.75</v>
      </c>
      <c r="N1242" s="1">
        <v>9.5</v>
      </c>
      <c r="O1242" s="1">
        <v>9.25</v>
      </c>
      <c r="P1242" s="1">
        <v>9.0</v>
      </c>
      <c r="Q1242" s="1">
        <v>8.75</v>
      </c>
      <c r="R1242" s="1">
        <f>IF(INDEX(M1242:Q1242,0,'Order_Form'!AE2)&gt;0,INDEX(M1242:Q1242,0,'Order_Form'!AE2),L1242)</f>
        <v>9.75</v>
      </c>
      <c r="S1242" s="1">
        <f>R1242*H1242</f>
        <v>0</v>
      </c>
    </row>
    <row r="1243" spans="1:1025">
      <c r="A1243" s="1" t="s">
        <v>272</v>
      </c>
      <c r="B1243" s="1" t="s">
        <v>686</v>
      </c>
      <c r="C1243" s="1" t="s">
        <v>273</v>
      </c>
      <c r="D1243" s="1">
        <v>201.0</v>
      </c>
      <c r="E1243" s="1" t="s">
        <v>1932</v>
      </c>
      <c r="F1243" s="1">
        <v>16281</v>
      </c>
      <c r="G1243" s="1">
        <v>16279</v>
      </c>
      <c r="H1243" s="1">
        <f>SUM((SUM('Order_Form'!P239)*1))</f>
        <v>0</v>
      </c>
      <c r="I1243" s="1" t="s">
        <v>688</v>
      </c>
      <c r="J1243" s="1" t="s">
        <v>63</v>
      </c>
      <c r="L1243" s="1">
        <v>9.5</v>
      </c>
      <c r="M1243" s="1">
        <v>9.75</v>
      </c>
      <c r="N1243" s="1">
        <v>9.5</v>
      </c>
      <c r="O1243" s="1">
        <v>9.25</v>
      </c>
      <c r="P1243" s="1">
        <v>9.0</v>
      </c>
      <c r="Q1243" s="1">
        <v>8.75</v>
      </c>
      <c r="R1243" s="1">
        <f>IF(INDEX(M1243:Q1243,0,'Order_Form'!AE2)&gt;0,INDEX(M1243:Q1243,0,'Order_Form'!AE2),L1243)</f>
        <v>9.75</v>
      </c>
      <c r="S1243" s="1">
        <f>R1243*H1243</f>
        <v>0</v>
      </c>
    </row>
    <row r="1244" spans="1:1025">
      <c r="A1244" s="1" t="s">
        <v>272</v>
      </c>
      <c r="B1244" s="1" t="s">
        <v>686</v>
      </c>
      <c r="C1244" s="1" t="s">
        <v>273</v>
      </c>
      <c r="D1244" s="1">
        <v>698.0</v>
      </c>
      <c r="E1244" s="1" t="s">
        <v>1933</v>
      </c>
      <c r="F1244" s="1">
        <v>16282</v>
      </c>
      <c r="G1244" s="1">
        <v>16279</v>
      </c>
      <c r="H1244" s="1">
        <f>SUM((SUM('Order_Form'!Q239)*1))</f>
        <v>0</v>
      </c>
      <c r="I1244" s="1" t="s">
        <v>688</v>
      </c>
      <c r="J1244" s="1" t="s">
        <v>64</v>
      </c>
      <c r="L1244" s="1">
        <v>9.5</v>
      </c>
      <c r="M1244" s="1">
        <v>9.75</v>
      </c>
      <c r="N1244" s="1">
        <v>9.5</v>
      </c>
      <c r="O1244" s="1">
        <v>9.25</v>
      </c>
      <c r="P1244" s="1">
        <v>9.0</v>
      </c>
      <c r="Q1244" s="1">
        <v>8.75</v>
      </c>
      <c r="R1244" s="1">
        <f>IF(INDEX(M1244:Q1244,0,'Order_Form'!AE2)&gt;0,INDEX(M1244:Q1244,0,'Order_Form'!AE2),L1244)</f>
        <v>9.75</v>
      </c>
      <c r="S1244" s="1">
        <f>R1244*H1244</f>
        <v>0</v>
      </c>
    </row>
    <row r="1245" spans="1:1025">
      <c r="A1245" s="1" t="s">
        <v>272</v>
      </c>
      <c r="B1245" s="1" t="s">
        <v>686</v>
      </c>
      <c r="C1245" s="1" t="s">
        <v>273</v>
      </c>
      <c r="D1245" s="1">
        <v>0.0</v>
      </c>
      <c r="E1245" s="1" t="s">
        <v>1934</v>
      </c>
      <c r="F1245" s="1">
        <v>16279</v>
      </c>
      <c r="H1245" s="1">
        <f>SUM((SUM('Order_Form'!J239)*1))</f>
        <v>0</v>
      </c>
      <c r="I1245" s="1" t="s">
        <v>692</v>
      </c>
      <c r="L1245" s="1">
        <v>9.5</v>
      </c>
      <c r="M1245" s="1">
        <v>9.75</v>
      </c>
      <c r="N1245" s="1">
        <v>9.5</v>
      </c>
      <c r="O1245" s="1">
        <v>9.25</v>
      </c>
      <c r="P1245" s="1">
        <v>9.0</v>
      </c>
      <c r="Q1245" s="1">
        <v>8.75</v>
      </c>
      <c r="R1245" s="1">
        <f>IF(INDEX(M1245:Q1245,0,'Order_Form'!AE2)&gt;0,INDEX(M1245:Q1245,0,'Order_Form'!AE2),L1245)</f>
        <v>9.75</v>
      </c>
      <c r="S1245" s="1">
        <f>R1245*H1245</f>
        <v>0</v>
      </c>
    </row>
    <row r="1246" spans="1:1025">
      <c r="A1246" s="1" t="s">
        <v>272</v>
      </c>
      <c r="B1246" s="1" t="s">
        <v>686</v>
      </c>
      <c r="C1246" s="1" t="s">
        <v>274</v>
      </c>
      <c r="D1246" s="1">
        <v>322.0</v>
      </c>
      <c r="E1246" s="1" t="s">
        <v>1935</v>
      </c>
      <c r="F1246" s="1">
        <v>16228</v>
      </c>
      <c r="G1246" s="1">
        <v>16226</v>
      </c>
      <c r="H1246" s="1">
        <f>SUM((SUM('Order_Form'!O240)*1))</f>
        <v>0</v>
      </c>
      <c r="I1246" s="1" t="s">
        <v>688</v>
      </c>
      <c r="J1246" s="1" t="s">
        <v>62</v>
      </c>
      <c r="L1246" s="1">
        <v>9.5</v>
      </c>
      <c r="M1246" s="1">
        <v>9.75</v>
      </c>
      <c r="N1246" s="1">
        <v>9.5</v>
      </c>
      <c r="O1246" s="1">
        <v>9.25</v>
      </c>
      <c r="P1246" s="1">
        <v>9.0</v>
      </c>
      <c r="Q1246" s="1">
        <v>8.75</v>
      </c>
      <c r="R1246" s="1">
        <f>IF(INDEX(M1246:Q1246,0,'Order_Form'!AE2)&gt;0,INDEX(M1246:Q1246,0,'Order_Form'!AE2),L1246)</f>
        <v>9.75</v>
      </c>
      <c r="S1246" s="1">
        <f>R1246*H1246</f>
        <v>0</v>
      </c>
    </row>
    <row r="1247" spans="1:1025">
      <c r="A1247" s="1" t="s">
        <v>272</v>
      </c>
      <c r="B1247" s="1" t="s">
        <v>686</v>
      </c>
      <c r="C1247" s="1" t="s">
        <v>274</v>
      </c>
      <c r="D1247" s="1">
        <v>245.0</v>
      </c>
      <c r="E1247" s="1" t="s">
        <v>1936</v>
      </c>
      <c r="F1247" s="1">
        <v>16229</v>
      </c>
      <c r="G1247" s="1">
        <v>16226</v>
      </c>
      <c r="H1247" s="1">
        <f>SUM((SUM('Order_Form'!P240)*1))</f>
        <v>0</v>
      </c>
      <c r="I1247" s="1" t="s">
        <v>688</v>
      </c>
      <c r="J1247" s="1" t="s">
        <v>63</v>
      </c>
      <c r="L1247" s="1">
        <v>9.5</v>
      </c>
      <c r="M1247" s="1">
        <v>9.75</v>
      </c>
      <c r="N1247" s="1">
        <v>9.5</v>
      </c>
      <c r="O1247" s="1">
        <v>9.25</v>
      </c>
      <c r="P1247" s="1">
        <v>9.0</v>
      </c>
      <c r="Q1247" s="1">
        <v>8.75</v>
      </c>
      <c r="R1247" s="1">
        <f>IF(INDEX(M1247:Q1247,0,'Order_Form'!AE2)&gt;0,INDEX(M1247:Q1247,0,'Order_Form'!AE2),L1247)</f>
        <v>9.75</v>
      </c>
      <c r="S1247" s="1">
        <f>R1247*H1247</f>
        <v>0</v>
      </c>
    </row>
    <row r="1248" spans="1:1025">
      <c r="A1248" s="1" t="s">
        <v>272</v>
      </c>
      <c r="B1248" s="1" t="s">
        <v>686</v>
      </c>
      <c r="C1248" s="1" t="s">
        <v>274</v>
      </c>
      <c r="D1248" s="1">
        <v>774.0</v>
      </c>
      <c r="E1248" s="1" t="s">
        <v>1937</v>
      </c>
      <c r="F1248" s="1">
        <v>16230</v>
      </c>
      <c r="G1248" s="1">
        <v>16226</v>
      </c>
      <c r="H1248" s="1">
        <f>SUM((SUM('Order_Form'!Q240)*1))</f>
        <v>0</v>
      </c>
      <c r="I1248" s="1" t="s">
        <v>688</v>
      </c>
      <c r="J1248" s="1" t="s">
        <v>64</v>
      </c>
      <c r="L1248" s="1">
        <v>9.5</v>
      </c>
      <c r="M1248" s="1">
        <v>9.75</v>
      </c>
      <c r="N1248" s="1">
        <v>9.5</v>
      </c>
      <c r="O1248" s="1">
        <v>9.25</v>
      </c>
      <c r="P1248" s="1">
        <v>9.0</v>
      </c>
      <c r="Q1248" s="1">
        <v>8.75</v>
      </c>
      <c r="R1248" s="1">
        <f>IF(INDEX(M1248:Q1248,0,'Order_Form'!AE2)&gt;0,INDEX(M1248:Q1248,0,'Order_Form'!AE2),L1248)</f>
        <v>9.75</v>
      </c>
      <c r="S1248" s="1">
        <f>R1248*H1248</f>
        <v>0</v>
      </c>
    </row>
    <row r="1249" spans="1:1025">
      <c r="A1249" s="1" t="s">
        <v>272</v>
      </c>
      <c r="B1249" s="1" t="s">
        <v>686</v>
      </c>
      <c r="C1249" s="1" t="s">
        <v>274</v>
      </c>
      <c r="D1249" s="1">
        <v>0.0</v>
      </c>
      <c r="E1249" s="1" t="s">
        <v>1938</v>
      </c>
      <c r="F1249" s="1">
        <v>17045</v>
      </c>
      <c r="G1249" s="1">
        <v>16226</v>
      </c>
      <c r="H1249" s="1">
        <f>SUM((SUM('Order_Form'!N240)*1))</f>
        <v>0</v>
      </c>
      <c r="I1249" s="1" t="s">
        <v>688</v>
      </c>
      <c r="J1249" s="1" t="s">
        <v>61</v>
      </c>
      <c r="L1249" s="1">
        <v>9.5</v>
      </c>
      <c r="M1249" s="1">
        <v>9.75</v>
      </c>
      <c r="N1249" s="1">
        <v>9.5</v>
      </c>
      <c r="O1249" s="1">
        <v>9.25</v>
      </c>
      <c r="P1249" s="1">
        <v>9.0</v>
      </c>
      <c r="Q1249" s="1">
        <v>8.75</v>
      </c>
      <c r="R1249" s="1">
        <f>IF(INDEX(M1249:Q1249,0,'Order_Form'!AE2)&gt;0,INDEX(M1249:Q1249,0,'Order_Form'!AE2),L1249)</f>
        <v>9.75</v>
      </c>
      <c r="S1249" s="1">
        <f>R1249*H1249</f>
        <v>0</v>
      </c>
    </row>
    <row r="1250" spans="1:1025">
      <c r="A1250" s="1" t="s">
        <v>272</v>
      </c>
      <c r="B1250" s="1" t="s">
        <v>686</v>
      </c>
      <c r="C1250" s="1" t="s">
        <v>274</v>
      </c>
      <c r="D1250" s="1">
        <v>0.0</v>
      </c>
      <c r="E1250" s="1" t="s">
        <v>1939</v>
      </c>
      <c r="F1250" s="1">
        <v>17046</v>
      </c>
      <c r="G1250" s="1">
        <v>16226</v>
      </c>
      <c r="H1250" s="1">
        <f>SUM((SUM('Order_Form'!M240)*1))</f>
        <v>0</v>
      </c>
      <c r="I1250" s="1" t="s">
        <v>688</v>
      </c>
      <c r="J1250" s="1" t="s">
        <v>60</v>
      </c>
      <c r="L1250" s="1">
        <v>9.5</v>
      </c>
      <c r="M1250" s="1">
        <v>9.75</v>
      </c>
      <c r="N1250" s="1">
        <v>9.5</v>
      </c>
      <c r="O1250" s="1">
        <v>9.25</v>
      </c>
      <c r="P1250" s="1">
        <v>9.0</v>
      </c>
      <c r="Q1250" s="1">
        <v>8.75</v>
      </c>
      <c r="R1250" s="1">
        <f>IF(INDEX(M1250:Q1250,0,'Order_Form'!AE2)&gt;0,INDEX(M1250:Q1250,0,'Order_Form'!AE2),L1250)</f>
        <v>9.75</v>
      </c>
      <c r="S1250" s="1">
        <f>R1250*H1250</f>
        <v>0</v>
      </c>
    </row>
    <row r="1251" spans="1:1025">
      <c r="A1251" s="1" t="s">
        <v>272</v>
      </c>
      <c r="B1251" s="1" t="s">
        <v>686</v>
      </c>
      <c r="C1251" s="1" t="s">
        <v>274</v>
      </c>
      <c r="D1251" s="1">
        <v>0.0</v>
      </c>
      <c r="E1251" s="1" t="s">
        <v>1940</v>
      </c>
      <c r="F1251" s="1">
        <v>16226</v>
      </c>
      <c r="H1251" s="1">
        <f>SUM((SUM('Order_Form'!J240)*1))</f>
        <v>0</v>
      </c>
      <c r="I1251" s="1" t="s">
        <v>692</v>
      </c>
      <c r="L1251" s="1">
        <v>9.5</v>
      </c>
      <c r="M1251" s="1">
        <v>9.75</v>
      </c>
      <c r="N1251" s="1">
        <v>9.5</v>
      </c>
      <c r="O1251" s="1">
        <v>9.25</v>
      </c>
      <c r="P1251" s="1">
        <v>9.0</v>
      </c>
      <c r="Q1251" s="1">
        <v>8.75</v>
      </c>
      <c r="R1251" s="1">
        <f>IF(INDEX(M1251:Q1251,0,'Order_Form'!AE2)&gt;0,INDEX(M1251:Q1251,0,'Order_Form'!AE2),L1251)</f>
        <v>9.75</v>
      </c>
      <c r="S1251" s="1">
        <f>R1251*H1251</f>
        <v>0</v>
      </c>
    </row>
    <row r="1252" spans="1:1025">
      <c r="A1252" s="1" t="s">
        <v>272</v>
      </c>
      <c r="B1252" s="1" t="s">
        <v>686</v>
      </c>
      <c r="C1252" s="1" t="s">
        <v>275</v>
      </c>
      <c r="D1252" s="1">
        <v>108.0</v>
      </c>
      <c r="E1252" s="1" t="s">
        <v>1941</v>
      </c>
      <c r="F1252" s="1">
        <v>16288</v>
      </c>
      <c r="G1252" s="1">
        <v>16287</v>
      </c>
      <c r="H1252" s="1">
        <f>SUM((SUM('Order_Form'!O241)*1))</f>
        <v>0</v>
      </c>
      <c r="I1252" s="1" t="s">
        <v>688</v>
      </c>
      <c r="J1252" s="1" t="s">
        <v>62</v>
      </c>
      <c r="L1252" s="1">
        <v>9.5</v>
      </c>
      <c r="M1252" s="1">
        <v>9.75</v>
      </c>
      <c r="N1252" s="1">
        <v>9.5</v>
      </c>
      <c r="O1252" s="1">
        <v>9.25</v>
      </c>
      <c r="P1252" s="1">
        <v>9.0</v>
      </c>
      <c r="Q1252" s="1">
        <v>8.75</v>
      </c>
      <c r="R1252" s="1">
        <f>IF(INDEX(M1252:Q1252,0,'Order_Form'!AE2)&gt;0,INDEX(M1252:Q1252,0,'Order_Form'!AE2),L1252)</f>
        <v>9.75</v>
      </c>
      <c r="S1252" s="1">
        <f>R1252*H1252</f>
        <v>0</v>
      </c>
    </row>
    <row r="1253" spans="1:1025">
      <c r="A1253" s="1" t="s">
        <v>272</v>
      </c>
      <c r="B1253" s="1" t="s">
        <v>686</v>
      </c>
      <c r="C1253" s="1" t="s">
        <v>275</v>
      </c>
      <c r="D1253" s="1">
        <v>85.0</v>
      </c>
      <c r="E1253" s="1" t="s">
        <v>1942</v>
      </c>
      <c r="F1253" s="1">
        <v>16289</v>
      </c>
      <c r="G1253" s="1">
        <v>16287</v>
      </c>
      <c r="H1253" s="1">
        <f>SUM((SUM('Order_Form'!P241)*1))</f>
        <v>0</v>
      </c>
      <c r="I1253" s="1" t="s">
        <v>688</v>
      </c>
      <c r="J1253" s="1" t="s">
        <v>63</v>
      </c>
      <c r="L1253" s="1">
        <v>9.5</v>
      </c>
      <c r="M1253" s="1">
        <v>9.75</v>
      </c>
      <c r="N1253" s="1">
        <v>9.5</v>
      </c>
      <c r="O1253" s="1">
        <v>9.25</v>
      </c>
      <c r="P1253" s="1">
        <v>9.0</v>
      </c>
      <c r="Q1253" s="1">
        <v>8.75</v>
      </c>
      <c r="R1253" s="1">
        <f>IF(INDEX(M1253:Q1253,0,'Order_Form'!AE2)&gt;0,INDEX(M1253:Q1253,0,'Order_Form'!AE2),L1253)</f>
        <v>9.75</v>
      </c>
      <c r="S1253" s="1">
        <f>R1253*H1253</f>
        <v>0</v>
      </c>
    </row>
    <row r="1254" spans="1:1025">
      <c r="A1254" s="1" t="s">
        <v>272</v>
      </c>
      <c r="B1254" s="1" t="s">
        <v>686</v>
      </c>
      <c r="C1254" s="1" t="s">
        <v>275</v>
      </c>
      <c r="D1254" s="1">
        <v>501.0</v>
      </c>
      <c r="E1254" s="1" t="s">
        <v>1943</v>
      </c>
      <c r="F1254" s="1">
        <v>16290</v>
      </c>
      <c r="G1254" s="1">
        <v>16287</v>
      </c>
      <c r="H1254" s="1">
        <f>SUM((SUM('Order_Form'!Q241)*1))</f>
        <v>0</v>
      </c>
      <c r="I1254" s="1" t="s">
        <v>688</v>
      </c>
      <c r="J1254" s="1" t="s">
        <v>64</v>
      </c>
      <c r="L1254" s="1">
        <v>9.5</v>
      </c>
      <c r="M1254" s="1">
        <v>9.75</v>
      </c>
      <c r="N1254" s="1">
        <v>9.5</v>
      </c>
      <c r="O1254" s="1">
        <v>9.25</v>
      </c>
      <c r="P1254" s="1">
        <v>9.0</v>
      </c>
      <c r="Q1254" s="1">
        <v>8.75</v>
      </c>
      <c r="R1254" s="1">
        <f>IF(INDEX(M1254:Q1254,0,'Order_Form'!AE2)&gt;0,INDEX(M1254:Q1254,0,'Order_Form'!AE2),L1254)</f>
        <v>9.75</v>
      </c>
      <c r="S1254" s="1">
        <f>R1254*H1254</f>
        <v>0</v>
      </c>
    </row>
    <row r="1255" spans="1:1025">
      <c r="A1255" s="1" t="s">
        <v>272</v>
      </c>
      <c r="B1255" s="1" t="s">
        <v>686</v>
      </c>
      <c r="C1255" s="1" t="s">
        <v>275</v>
      </c>
      <c r="D1255" s="1">
        <v>0.0</v>
      </c>
      <c r="E1255" s="1" t="s">
        <v>1944</v>
      </c>
      <c r="F1255" s="1">
        <v>16287</v>
      </c>
      <c r="H1255" s="1">
        <f>SUM((SUM('Order_Form'!J241)*1))</f>
        <v>0</v>
      </c>
      <c r="I1255" s="1" t="s">
        <v>692</v>
      </c>
      <c r="L1255" s="1">
        <v>9.5</v>
      </c>
      <c r="M1255" s="1">
        <v>9.75</v>
      </c>
      <c r="N1255" s="1">
        <v>9.5</v>
      </c>
      <c r="O1255" s="1">
        <v>9.25</v>
      </c>
      <c r="P1255" s="1">
        <v>9.0</v>
      </c>
      <c r="Q1255" s="1">
        <v>8.75</v>
      </c>
      <c r="R1255" s="1">
        <f>IF(INDEX(M1255:Q1255,0,'Order_Form'!AE2)&gt;0,INDEX(M1255:Q1255,0,'Order_Form'!AE2),L1255)</f>
        <v>9.75</v>
      </c>
      <c r="S1255" s="1">
        <f>R1255*H1255</f>
        <v>0</v>
      </c>
    </row>
    <row r="1256" spans="1:1025">
      <c r="A1256" s="1" t="s">
        <v>272</v>
      </c>
      <c r="B1256" s="1" t="s">
        <v>686</v>
      </c>
      <c r="C1256" s="1" t="s">
        <v>276</v>
      </c>
      <c r="D1256" s="1">
        <v>103.0</v>
      </c>
      <c r="E1256" s="1" t="s">
        <v>1945</v>
      </c>
      <c r="F1256" s="1">
        <v>16284</v>
      </c>
      <c r="G1256" s="1">
        <v>16283</v>
      </c>
      <c r="H1256" s="1">
        <f>SUM((SUM('Order_Form'!O242)*1))</f>
        <v>0</v>
      </c>
      <c r="I1256" s="1" t="s">
        <v>688</v>
      </c>
      <c r="J1256" s="1" t="s">
        <v>62</v>
      </c>
      <c r="L1256" s="1">
        <v>9.5</v>
      </c>
      <c r="M1256" s="1">
        <v>9.75</v>
      </c>
      <c r="N1256" s="1">
        <v>9.5</v>
      </c>
      <c r="O1256" s="1">
        <v>9.25</v>
      </c>
      <c r="P1256" s="1">
        <v>9.0</v>
      </c>
      <c r="Q1256" s="1">
        <v>8.75</v>
      </c>
      <c r="R1256" s="1">
        <f>IF(INDEX(M1256:Q1256,0,'Order_Form'!AE2)&gt;0,INDEX(M1256:Q1256,0,'Order_Form'!AE2),L1256)</f>
        <v>9.75</v>
      </c>
      <c r="S1256" s="1">
        <f>R1256*H1256</f>
        <v>0</v>
      </c>
    </row>
    <row r="1257" spans="1:1025">
      <c r="A1257" s="1" t="s">
        <v>272</v>
      </c>
      <c r="B1257" s="1" t="s">
        <v>686</v>
      </c>
      <c r="C1257" s="1" t="s">
        <v>276</v>
      </c>
      <c r="D1257" s="1">
        <v>148.0</v>
      </c>
      <c r="E1257" s="1" t="s">
        <v>1946</v>
      </c>
      <c r="F1257" s="1">
        <v>16285</v>
      </c>
      <c r="G1257" s="1">
        <v>16283</v>
      </c>
      <c r="H1257" s="1">
        <f>SUM((SUM('Order_Form'!P242)*1))</f>
        <v>0</v>
      </c>
      <c r="I1257" s="1" t="s">
        <v>688</v>
      </c>
      <c r="J1257" s="1" t="s">
        <v>63</v>
      </c>
      <c r="L1257" s="1">
        <v>9.5</v>
      </c>
      <c r="M1257" s="1">
        <v>9.75</v>
      </c>
      <c r="N1257" s="1">
        <v>9.5</v>
      </c>
      <c r="O1257" s="1">
        <v>9.25</v>
      </c>
      <c r="P1257" s="1">
        <v>9.0</v>
      </c>
      <c r="Q1257" s="1">
        <v>8.75</v>
      </c>
      <c r="R1257" s="1">
        <f>IF(INDEX(M1257:Q1257,0,'Order_Form'!AE2)&gt;0,INDEX(M1257:Q1257,0,'Order_Form'!AE2),L1257)</f>
        <v>9.75</v>
      </c>
      <c r="S1257" s="1">
        <f>R1257*H1257</f>
        <v>0</v>
      </c>
    </row>
    <row r="1258" spans="1:1025">
      <c r="A1258" s="1" t="s">
        <v>272</v>
      </c>
      <c r="B1258" s="1" t="s">
        <v>686</v>
      </c>
      <c r="C1258" s="1" t="s">
        <v>276</v>
      </c>
      <c r="D1258" s="1">
        <v>737.0</v>
      </c>
      <c r="E1258" s="1" t="s">
        <v>1947</v>
      </c>
      <c r="F1258" s="1">
        <v>16286</v>
      </c>
      <c r="G1258" s="1">
        <v>16283</v>
      </c>
      <c r="H1258" s="1">
        <f>SUM((SUM('Order_Form'!Q242)*1))</f>
        <v>0</v>
      </c>
      <c r="I1258" s="1" t="s">
        <v>688</v>
      </c>
      <c r="J1258" s="1" t="s">
        <v>64</v>
      </c>
      <c r="L1258" s="1">
        <v>9.5</v>
      </c>
      <c r="M1258" s="1">
        <v>9.75</v>
      </c>
      <c r="N1258" s="1">
        <v>9.5</v>
      </c>
      <c r="O1258" s="1">
        <v>9.25</v>
      </c>
      <c r="P1258" s="1">
        <v>9.0</v>
      </c>
      <c r="Q1258" s="1">
        <v>8.75</v>
      </c>
      <c r="R1258" s="1">
        <f>IF(INDEX(M1258:Q1258,0,'Order_Form'!AE2)&gt;0,INDEX(M1258:Q1258,0,'Order_Form'!AE2),L1258)</f>
        <v>9.75</v>
      </c>
      <c r="S1258" s="1">
        <f>R1258*H1258</f>
        <v>0</v>
      </c>
    </row>
    <row r="1259" spans="1:1025">
      <c r="A1259" s="1" t="s">
        <v>272</v>
      </c>
      <c r="B1259" s="1" t="s">
        <v>686</v>
      </c>
      <c r="C1259" s="1" t="s">
        <v>276</v>
      </c>
      <c r="D1259" s="1">
        <v>0.0</v>
      </c>
      <c r="E1259" s="1" t="s">
        <v>1948</v>
      </c>
      <c r="F1259" s="1">
        <v>16283</v>
      </c>
      <c r="H1259" s="1">
        <f>SUM((SUM('Order_Form'!J242)*1))</f>
        <v>0</v>
      </c>
      <c r="I1259" s="1" t="s">
        <v>692</v>
      </c>
      <c r="L1259" s="1">
        <v>9.5</v>
      </c>
      <c r="M1259" s="1">
        <v>9.75</v>
      </c>
      <c r="N1259" s="1">
        <v>9.5</v>
      </c>
      <c r="O1259" s="1">
        <v>9.25</v>
      </c>
      <c r="P1259" s="1">
        <v>9.0</v>
      </c>
      <c r="Q1259" s="1">
        <v>8.75</v>
      </c>
      <c r="R1259" s="1">
        <f>IF(INDEX(M1259:Q1259,0,'Order_Form'!AE2)&gt;0,INDEX(M1259:Q1259,0,'Order_Form'!AE2),L1259)</f>
        <v>9.75</v>
      </c>
      <c r="S1259" s="1">
        <f>R1259*H1259</f>
        <v>0</v>
      </c>
    </row>
    <row r="1260" spans="1:1025">
      <c r="A1260" s="1" t="s">
        <v>272</v>
      </c>
      <c r="B1260" s="1" t="s">
        <v>686</v>
      </c>
      <c r="C1260" s="1" t="s">
        <v>277</v>
      </c>
      <c r="D1260" s="1">
        <v>0.0</v>
      </c>
      <c r="E1260" s="1" t="s">
        <v>1949</v>
      </c>
      <c r="F1260" s="1">
        <v>16292</v>
      </c>
      <c r="G1260" s="1">
        <v>16291</v>
      </c>
      <c r="H1260" s="1">
        <f>SUM((SUM('Order_Form'!O243)*1))</f>
        <v>0</v>
      </c>
      <c r="I1260" s="1" t="s">
        <v>688</v>
      </c>
      <c r="J1260" s="1" t="s">
        <v>62</v>
      </c>
      <c r="L1260" s="1">
        <v>9.5</v>
      </c>
      <c r="M1260" s="1">
        <v>9.75</v>
      </c>
      <c r="N1260" s="1">
        <v>9.5</v>
      </c>
      <c r="O1260" s="1">
        <v>9.25</v>
      </c>
      <c r="P1260" s="1">
        <v>9.0</v>
      </c>
      <c r="Q1260" s="1">
        <v>8.75</v>
      </c>
      <c r="R1260" s="1">
        <f>IF(INDEX(M1260:Q1260,0,'Order_Form'!AE2)&gt;0,INDEX(M1260:Q1260,0,'Order_Form'!AE2),L1260)</f>
        <v>9.75</v>
      </c>
      <c r="S1260" s="1">
        <f>R1260*H1260</f>
        <v>0</v>
      </c>
    </row>
    <row r="1261" spans="1:1025">
      <c r="A1261" s="1" t="s">
        <v>272</v>
      </c>
      <c r="B1261" s="1" t="s">
        <v>686</v>
      </c>
      <c r="C1261" s="1" t="s">
        <v>277</v>
      </c>
      <c r="D1261" s="1">
        <v>61.0</v>
      </c>
      <c r="E1261" s="1" t="s">
        <v>1950</v>
      </c>
      <c r="F1261" s="1">
        <v>16293</v>
      </c>
      <c r="G1261" s="1">
        <v>16291</v>
      </c>
      <c r="H1261" s="1">
        <f>SUM((SUM('Order_Form'!P243)*1))</f>
        <v>0</v>
      </c>
      <c r="I1261" s="1" t="s">
        <v>688</v>
      </c>
      <c r="J1261" s="1" t="s">
        <v>63</v>
      </c>
      <c r="L1261" s="1">
        <v>9.5</v>
      </c>
      <c r="M1261" s="1">
        <v>9.75</v>
      </c>
      <c r="N1261" s="1">
        <v>9.5</v>
      </c>
      <c r="O1261" s="1">
        <v>9.25</v>
      </c>
      <c r="P1261" s="1">
        <v>9.0</v>
      </c>
      <c r="Q1261" s="1">
        <v>8.75</v>
      </c>
      <c r="R1261" s="1">
        <f>IF(INDEX(M1261:Q1261,0,'Order_Form'!AE2)&gt;0,INDEX(M1261:Q1261,0,'Order_Form'!AE2),L1261)</f>
        <v>9.75</v>
      </c>
      <c r="S1261" s="1">
        <f>R1261*H1261</f>
        <v>0</v>
      </c>
    </row>
    <row r="1262" spans="1:1025">
      <c r="A1262" s="1" t="s">
        <v>272</v>
      </c>
      <c r="B1262" s="1" t="s">
        <v>686</v>
      </c>
      <c r="C1262" s="1" t="s">
        <v>277</v>
      </c>
      <c r="D1262" s="1">
        <v>456.0</v>
      </c>
      <c r="E1262" s="1" t="s">
        <v>1951</v>
      </c>
      <c r="F1262" s="1">
        <v>16294</v>
      </c>
      <c r="G1262" s="1">
        <v>16291</v>
      </c>
      <c r="H1262" s="1">
        <f>SUM((SUM('Order_Form'!Q243)*1))</f>
        <v>0</v>
      </c>
      <c r="I1262" s="1" t="s">
        <v>688</v>
      </c>
      <c r="J1262" s="1" t="s">
        <v>64</v>
      </c>
      <c r="L1262" s="1">
        <v>9.5</v>
      </c>
      <c r="M1262" s="1">
        <v>9.75</v>
      </c>
      <c r="N1262" s="1">
        <v>9.5</v>
      </c>
      <c r="O1262" s="1">
        <v>9.25</v>
      </c>
      <c r="P1262" s="1">
        <v>9.0</v>
      </c>
      <c r="Q1262" s="1">
        <v>8.75</v>
      </c>
      <c r="R1262" s="1">
        <f>IF(INDEX(M1262:Q1262,0,'Order_Form'!AE2)&gt;0,INDEX(M1262:Q1262,0,'Order_Form'!AE2),L1262)</f>
        <v>9.75</v>
      </c>
      <c r="S1262" s="1">
        <f>R1262*H1262</f>
        <v>0</v>
      </c>
    </row>
    <row r="1263" spans="1:1025">
      <c r="A1263" s="1" t="s">
        <v>272</v>
      </c>
      <c r="B1263" s="1" t="s">
        <v>686</v>
      </c>
      <c r="C1263" s="1" t="s">
        <v>277</v>
      </c>
      <c r="D1263" s="1">
        <v>0.0</v>
      </c>
      <c r="E1263" s="1" t="s">
        <v>1952</v>
      </c>
      <c r="F1263" s="1">
        <v>16291</v>
      </c>
      <c r="H1263" s="1">
        <f>SUM((SUM('Order_Form'!J243)*1))</f>
        <v>0</v>
      </c>
      <c r="I1263" s="1" t="s">
        <v>692</v>
      </c>
      <c r="L1263" s="1">
        <v>9.5</v>
      </c>
      <c r="M1263" s="1">
        <v>9.75</v>
      </c>
      <c r="N1263" s="1">
        <v>9.5</v>
      </c>
      <c r="O1263" s="1">
        <v>9.25</v>
      </c>
      <c r="P1263" s="1">
        <v>9.0</v>
      </c>
      <c r="Q1263" s="1">
        <v>8.75</v>
      </c>
      <c r="R1263" s="1">
        <f>IF(INDEX(M1263:Q1263,0,'Order_Form'!AE2)&gt;0,INDEX(M1263:Q1263,0,'Order_Form'!AE2),L1263)</f>
        <v>9.75</v>
      </c>
      <c r="S1263" s="1">
        <f>R1263*H1263</f>
        <v>0</v>
      </c>
    </row>
    <row r="1264" spans="1:1025">
      <c r="A1264" s="1" t="s">
        <v>272</v>
      </c>
      <c r="B1264" s="1" t="s">
        <v>686</v>
      </c>
      <c r="C1264" s="1" t="s">
        <v>278</v>
      </c>
      <c r="D1264" s="1">
        <v>73.0</v>
      </c>
      <c r="E1264" s="1" t="s">
        <v>1953</v>
      </c>
      <c r="F1264" s="1">
        <v>16233</v>
      </c>
      <c r="G1264" s="1">
        <v>16231</v>
      </c>
      <c r="H1264" s="1">
        <f>SUM((SUM('Order_Form'!O244)*1))</f>
        <v>0</v>
      </c>
      <c r="I1264" s="1" t="s">
        <v>688</v>
      </c>
      <c r="J1264" s="1" t="s">
        <v>62</v>
      </c>
      <c r="L1264" s="1">
        <v>9.5</v>
      </c>
      <c r="M1264" s="1">
        <v>9.75</v>
      </c>
      <c r="N1264" s="1">
        <v>9.5</v>
      </c>
      <c r="O1264" s="1">
        <v>9.25</v>
      </c>
      <c r="P1264" s="1">
        <v>9.0</v>
      </c>
      <c r="Q1264" s="1">
        <v>8.75</v>
      </c>
      <c r="R1264" s="1">
        <f>IF(INDEX(M1264:Q1264,0,'Order_Form'!AE2)&gt;0,INDEX(M1264:Q1264,0,'Order_Form'!AE2),L1264)</f>
        <v>9.75</v>
      </c>
      <c r="S1264" s="1">
        <f>R1264*H1264</f>
        <v>0</v>
      </c>
    </row>
    <row r="1265" spans="1:1025">
      <c r="A1265" s="1" t="s">
        <v>272</v>
      </c>
      <c r="B1265" s="1" t="s">
        <v>686</v>
      </c>
      <c r="C1265" s="1" t="s">
        <v>278</v>
      </c>
      <c r="D1265" s="1">
        <v>248.0</v>
      </c>
      <c r="E1265" s="1" t="s">
        <v>1954</v>
      </c>
      <c r="F1265" s="1">
        <v>16234</v>
      </c>
      <c r="G1265" s="1">
        <v>16231</v>
      </c>
      <c r="H1265" s="1">
        <f>SUM((SUM('Order_Form'!P244)*1))</f>
        <v>0</v>
      </c>
      <c r="I1265" s="1" t="s">
        <v>688</v>
      </c>
      <c r="J1265" s="1" t="s">
        <v>63</v>
      </c>
      <c r="L1265" s="1">
        <v>9.5</v>
      </c>
      <c r="M1265" s="1">
        <v>9.75</v>
      </c>
      <c r="N1265" s="1">
        <v>9.5</v>
      </c>
      <c r="O1265" s="1">
        <v>9.25</v>
      </c>
      <c r="P1265" s="1">
        <v>9.0</v>
      </c>
      <c r="Q1265" s="1">
        <v>8.75</v>
      </c>
      <c r="R1265" s="1">
        <f>IF(INDEX(M1265:Q1265,0,'Order_Form'!AE2)&gt;0,INDEX(M1265:Q1265,0,'Order_Form'!AE2),L1265)</f>
        <v>9.75</v>
      </c>
      <c r="S1265" s="1">
        <f>R1265*H1265</f>
        <v>0</v>
      </c>
    </row>
    <row r="1266" spans="1:1025">
      <c r="A1266" s="1" t="s">
        <v>272</v>
      </c>
      <c r="B1266" s="1" t="s">
        <v>686</v>
      </c>
      <c r="C1266" s="1" t="s">
        <v>278</v>
      </c>
      <c r="D1266" s="1">
        <v>627.0</v>
      </c>
      <c r="E1266" s="1" t="s">
        <v>1955</v>
      </c>
      <c r="F1266" s="1">
        <v>16235</v>
      </c>
      <c r="G1266" s="1">
        <v>16231</v>
      </c>
      <c r="H1266" s="1">
        <f>SUM((SUM('Order_Form'!Q244)*1))</f>
        <v>0</v>
      </c>
      <c r="I1266" s="1" t="s">
        <v>688</v>
      </c>
      <c r="J1266" s="1" t="s">
        <v>64</v>
      </c>
      <c r="L1266" s="1">
        <v>9.5</v>
      </c>
      <c r="M1266" s="1">
        <v>9.75</v>
      </c>
      <c r="N1266" s="1">
        <v>9.5</v>
      </c>
      <c r="O1266" s="1">
        <v>9.25</v>
      </c>
      <c r="P1266" s="1">
        <v>9.0</v>
      </c>
      <c r="Q1266" s="1">
        <v>8.75</v>
      </c>
      <c r="R1266" s="1">
        <f>IF(INDEX(M1266:Q1266,0,'Order_Form'!AE2)&gt;0,INDEX(M1266:Q1266,0,'Order_Form'!AE2),L1266)</f>
        <v>9.75</v>
      </c>
      <c r="S1266" s="1">
        <f>R1266*H1266</f>
        <v>0</v>
      </c>
    </row>
    <row r="1267" spans="1:1025">
      <c r="A1267" s="1" t="s">
        <v>272</v>
      </c>
      <c r="B1267" s="1" t="s">
        <v>686</v>
      </c>
      <c r="C1267" s="1" t="s">
        <v>278</v>
      </c>
      <c r="D1267" s="1">
        <v>0.0</v>
      </c>
      <c r="E1267" s="1" t="s">
        <v>1956</v>
      </c>
      <c r="F1267" s="1">
        <v>17049</v>
      </c>
      <c r="G1267" s="1">
        <v>16231</v>
      </c>
      <c r="H1267" s="1">
        <f>SUM((SUM('Order_Form'!N244)*1))</f>
        <v>0</v>
      </c>
      <c r="I1267" s="1" t="s">
        <v>688</v>
      </c>
      <c r="J1267" s="1" t="s">
        <v>61</v>
      </c>
      <c r="L1267" s="1">
        <v>9.5</v>
      </c>
      <c r="M1267" s="1">
        <v>9.75</v>
      </c>
      <c r="N1267" s="1">
        <v>9.5</v>
      </c>
      <c r="O1267" s="1">
        <v>9.25</v>
      </c>
      <c r="P1267" s="1">
        <v>9.0</v>
      </c>
      <c r="Q1267" s="1">
        <v>8.75</v>
      </c>
      <c r="R1267" s="1">
        <f>IF(INDEX(M1267:Q1267,0,'Order_Form'!AE2)&gt;0,INDEX(M1267:Q1267,0,'Order_Form'!AE2),L1267)</f>
        <v>9.75</v>
      </c>
      <c r="S1267" s="1">
        <f>R1267*H1267</f>
        <v>0</v>
      </c>
    </row>
    <row r="1268" spans="1:1025">
      <c r="A1268" s="1" t="s">
        <v>272</v>
      </c>
      <c r="B1268" s="1" t="s">
        <v>686</v>
      </c>
      <c r="C1268" s="1" t="s">
        <v>278</v>
      </c>
      <c r="D1268" s="1">
        <v>0.0</v>
      </c>
      <c r="E1268" s="1" t="s">
        <v>1957</v>
      </c>
      <c r="F1268" s="1">
        <v>17050</v>
      </c>
      <c r="G1268" s="1">
        <v>16231</v>
      </c>
      <c r="H1268" s="1">
        <f>SUM((SUM('Order_Form'!M244)*1))</f>
        <v>0</v>
      </c>
      <c r="I1268" s="1" t="s">
        <v>688</v>
      </c>
      <c r="J1268" s="1" t="s">
        <v>60</v>
      </c>
      <c r="L1268" s="1">
        <v>9.5</v>
      </c>
      <c r="M1268" s="1">
        <v>9.75</v>
      </c>
      <c r="N1268" s="1">
        <v>9.5</v>
      </c>
      <c r="O1268" s="1">
        <v>9.25</v>
      </c>
      <c r="P1268" s="1">
        <v>9.0</v>
      </c>
      <c r="Q1268" s="1">
        <v>8.75</v>
      </c>
      <c r="R1268" s="1">
        <f>IF(INDEX(M1268:Q1268,0,'Order_Form'!AE2)&gt;0,INDEX(M1268:Q1268,0,'Order_Form'!AE2),L1268)</f>
        <v>9.75</v>
      </c>
      <c r="S1268" s="1">
        <f>R1268*H1268</f>
        <v>0</v>
      </c>
    </row>
    <row r="1269" spans="1:1025">
      <c r="A1269" s="1" t="s">
        <v>272</v>
      </c>
      <c r="B1269" s="1" t="s">
        <v>686</v>
      </c>
      <c r="C1269" s="1" t="s">
        <v>278</v>
      </c>
      <c r="D1269" s="1">
        <v>0.0</v>
      </c>
      <c r="E1269" s="1" t="s">
        <v>1958</v>
      </c>
      <c r="F1269" s="1">
        <v>16231</v>
      </c>
      <c r="H1269" s="1">
        <f>SUM((SUM('Order_Form'!J244)*1))</f>
        <v>0</v>
      </c>
      <c r="I1269" s="1" t="s">
        <v>692</v>
      </c>
      <c r="L1269" s="1">
        <v>9.5</v>
      </c>
      <c r="M1269" s="1">
        <v>9.75</v>
      </c>
      <c r="N1269" s="1">
        <v>9.5</v>
      </c>
      <c r="O1269" s="1">
        <v>9.25</v>
      </c>
      <c r="P1269" s="1">
        <v>9.0</v>
      </c>
      <c r="Q1269" s="1">
        <v>8.75</v>
      </c>
      <c r="R1269" s="1">
        <f>IF(INDEX(M1269:Q1269,0,'Order_Form'!AE2)&gt;0,INDEX(M1269:Q1269,0,'Order_Form'!AE2),L1269)</f>
        <v>9.75</v>
      </c>
      <c r="S1269" s="1">
        <f>R1269*H1269</f>
        <v>0</v>
      </c>
    </row>
    <row r="1270" spans="1:1025">
      <c r="A1270" s="1" t="s">
        <v>272</v>
      </c>
      <c r="B1270" s="1" t="s">
        <v>998</v>
      </c>
      <c r="C1270" s="1" t="s">
        <v>279</v>
      </c>
      <c r="D1270" s="1">
        <v>7.0</v>
      </c>
      <c r="E1270" s="1" t="s">
        <v>1959</v>
      </c>
      <c r="F1270" s="1">
        <v>16238</v>
      </c>
      <c r="G1270" s="1">
        <v>16236</v>
      </c>
      <c r="H1270" s="1">
        <f>SUM((SUM('Order_Form'!O246)*1))</f>
        <v>0</v>
      </c>
      <c r="I1270" s="1" t="s">
        <v>688</v>
      </c>
      <c r="J1270" s="1" t="s">
        <v>62</v>
      </c>
      <c r="L1270" s="1">
        <v>9.5</v>
      </c>
      <c r="M1270" s="1">
        <v>9.75</v>
      </c>
      <c r="N1270" s="1">
        <v>9.5</v>
      </c>
      <c r="O1270" s="1">
        <v>9.25</v>
      </c>
      <c r="P1270" s="1">
        <v>9.0</v>
      </c>
      <c r="Q1270" s="1">
        <v>8.75</v>
      </c>
      <c r="R1270" s="1">
        <f>IF(INDEX(M1270:Q1270,0,'Order_Form'!AE2)&gt;0,INDEX(M1270:Q1270,0,'Order_Form'!AE2),L1270)</f>
        <v>9.75</v>
      </c>
      <c r="S1270" s="1">
        <f>R1270*H1270</f>
        <v>0</v>
      </c>
    </row>
    <row r="1271" spans="1:1025">
      <c r="A1271" s="1" t="s">
        <v>272</v>
      </c>
      <c r="B1271" s="1" t="s">
        <v>998</v>
      </c>
      <c r="C1271" s="1" t="s">
        <v>279</v>
      </c>
      <c r="D1271" s="1">
        <v>22.0</v>
      </c>
      <c r="E1271" s="1" t="s">
        <v>1960</v>
      </c>
      <c r="F1271" s="1">
        <v>16297</v>
      </c>
      <c r="G1271" s="1">
        <v>16236</v>
      </c>
      <c r="H1271" s="1">
        <f>SUM((SUM('Order_Form'!P246)*1))</f>
        <v>0</v>
      </c>
      <c r="I1271" s="1" t="s">
        <v>688</v>
      </c>
      <c r="J1271" s="1" t="s">
        <v>110</v>
      </c>
      <c r="L1271" s="1">
        <v>9.5</v>
      </c>
      <c r="M1271" s="1">
        <v>9.75</v>
      </c>
      <c r="N1271" s="1">
        <v>9.5</v>
      </c>
      <c r="O1271" s="1">
        <v>9.25</v>
      </c>
      <c r="P1271" s="1">
        <v>9.0</v>
      </c>
      <c r="Q1271" s="1">
        <v>8.75</v>
      </c>
      <c r="R1271" s="1">
        <f>IF(INDEX(M1271:Q1271,0,'Order_Form'!AE2)&gt;0,INDEX(M1271:Q1271,0,'Order_Form'!AE2),L1271)</f>
        <v>9.75</v>
      </c>
      <c r="S1271" s="1">
        <f>R1271*H1271</f>
        <v>0</v>
      </c>
    </row>
    <row r="1272" spans="1:1025">
      <c r="A1272" s="1" t="s">
        <v>272</v>
      </c>
      <c r="B1272" s="1" t="s">
        <v>998</v>
      </c>
      <c r="C1272" s="1" t="s">
        <v>279</v>
      </c>
      <c r="D1272" s="1">
        <v>223.0</v>
      </c>
      <c r="E1272" s="1" t="s">
        <v>1961</v>
      </c>
      <c r="F1272" s="1">
        <v>16298</v>
      </c>
      <c r="G1272" s="1">
        <v>16236</v>
      </c>
      <c r="H1272" s="1">
        <f>SUM((SUM('Order_Form'!Q246)*1))</f>
        <v>0</v>
      </c>
      <c r="I1272" s="1" t="s">
        <v>688</v>
      </c>
      <c r="J1272" s="1" t="s">
        <v>111</v>
      </c>
      <c r="L1272" s="1">
        <v>9.5</v>
      </c>
      <c r="M1272" s="1">
        <v>9.75</v>
      </c>
      <c r="N1272" s="1">
        <v>9.5</v>
      </c>
      <c r="O1272" s="1">
        <v>9.25</v>
      </c>
      <c r="P1272" s="1">
        <v>9.0</v>
      </c>
      <c r="Q1272" s="1">
        <v>8.75</v>
      </c>
      <c r="R1272" s="1">
        <f>IF(INDEX(M1272:Q1272,0,'Order_Form'!AE2)&gt;0,INDEX(M1272:Q1272,0,'Order_Form'!AE2),L1272)</f>
        <v>9.75</v>
      </c>
      <c r="S1272" s="1">
        <f>R1272*H1272</f>
        <v>0</v>
      </c>
    </row>
    <row r="1273" spans="1:1025">
      <c r="A1273" s="1" t="s">
        <v>272</v>
      </c>
      <c r="B1273" s="1" t="s">
        <v>998</v>
      </c>
      <c r="C1273" s="1" t="s">
        <v>279</v>
      </c>
      <c r="D1273" s="1">
        <v>325.0</v>
      </c>
      <c r="E1273" s="1" t="s">
        <v>1962</v>
      </c>
      <c r="F1273" s="1">
        <v>16299</v>
      </c>
      <c r="G1273" s="1">
        <v>16236</v>
      </c>
      <c r="H1273" s="1">
        <f>SUM((SUM('Order_Form'!R246)*1))</f>
        <v>0</v>
      </c>
      <c r="I1273" s="1" t="s">
        <v>688</v>
      </c>
      <c r="J1273" s="1" t="s">
        <v>112</v>
      </c>
      <c r="L1273" s="1">
        <v>9.5</v>
      </c>
      <c r="M1273" s="1">
        <v>9.75</v>
      </c>
      <c r="N1273" s="1">
        <v>9.5</v>
      </c>
      <c r="O1273" s="1">
        <v>9.25</v>
      </c>
      <c r="P1273" s="1">
        <v>9.0</v>
      </c>
      <c r="Q1273" s="1">
        <v>8.75</v>
      </c>
      <c r="R1273" s="1">
        <f>IF(INDEX(M1273:Q1273,0,'Order_Form'!AE2)&gt;0,INDEX(M1273:Q1273,0,'Order_Form'!AE2),L1273)</f>
        <v>9.75</v>
      </c>
      <c r="S1273" s="1">
        <f>R1273*H1273</f>
        <v>0</v>
      </c>
    </row>
    <row r="1274" spans="1:1025">
      <c r="A1274" s="1" t="s">
        <v>272</v>
      </c>
      <c r="B1274" s="1" t="s">
        <v>998</v>
      </c>
      <c r="C1274" s="1" t="s">
        <v>279</v>
      </c>
      <c r="D1274" s="1">
        <v>0.0</v>
      </c>
      <c r="E1274" s="1" t="s">
        <v>1963</v>
      </c>
      <c r="F1274" s="1">
        <v>17047</v>
      </c>
      <c r="G1274" s="1">
        <v>16236</v>
      </c>
      <c r="H1274" s="1">
        <f>SUM((SUM('Order_Form'!N246)*1))</f>
        <v>0</v>
      </c>
      <c r="I1274" s="1" t="s">
        <v>688</v>
      </c>
      <c r="J1274" s="1" t="s">
        <v>61</v>
      </c>
      <c r="L1274" s="1">
        <v>9.5</v>
      </c>
      <c r="M1274" s="1">
        <v>9.75</v>
      </c>
      <c r="N1274" s="1">
        <v>9.5</v>
      </c>
      <c r="O1274" s="1">
        <v>9.25</v>
      </c>
      <c r="P1274" s="1">
        <v>9.0</v>
      </c>
      <c r="Q1274" s="1">
        <v>8.75</v>
      </c>
      <c r="R1274" s="1">
        <f>IF(INDEX(M1274:Q1274,0,'Order_Form'!AE2)&gt;0,INDEX(M1274:Q1274,0,'Order_Form'!AE2),L1274)</f>
        <v>9.75</v>
      </c>
      <c r="S1274" s="1">
        <f>R1274*H1274</f>
        <v>0</v>
      </c>
    </row>
    <row r="1275" spans="1:1025">
      <c r="A1275" s="1" t="s">
        <v>272</v>
      </c>
      <c r="B1275" s="1" t="s">
        <v>998</v>
      </c>
      <c r="C1275" s="1" t="s">
        <v>279</v>
      </c>
      <c r="D1275" s="1">
        <v>0.0</v>
      </c>
      <c r="E1275" s="1" t="s">
        <v>1964</v>
      </c>
      <c r="F1275" s="1">
        <v>17048</v>
      </c>
      <c r="G1275" s="1">
        <v>16236</v>
      </c>
      <c r="H1275" s="1">
        <f>SUM((SUM('Order_Form'!M246)*1))</f>
        <v>0</v>
      </c>
      <c r="I1275" s="1" t="s">
        <v>688</v>
      </c>
      <c r="J1275" s="1" t="s">
        <v>60</v>
      </c>
      <c r="L1275" s="1">
        <v>9.5</v>
      </c>
      <c r="M1275" s="1">
        <v>9.75</v>
      </c>
      <c r="N1275" s="1">
        <v>9.5</v>
      </c>
      <c r="O1275" s="1">
        <v>9.25</v>
      </c>
      <c r="P1275" s="1">
        <v>9.0</v>
      </c>
      <c r="Q1275" s="1">
        <v>8.75</v>
      </c>
      <c r="R1275" s="1">
        <f>IF(INDEX(M1275:Q1275,0,'Order_Form'!AE2)&gt;0,INDEX(M1275:Q1275,0,'Order_Form'!AE2),L1275)</f>
        <v>9.75</v>
      </c>
      <c r="S1275" s="1">
        <f>R1275*H1275</f>
        <v>0</v>
      </c>
    </row>
    <row r="1276" spans="1:1025">
      <c r="A1276" s="1" t="s">
        <v>272</v>
      </c>
      <c r="B1276" s="1" t="s">
        <v>998</v>
      </c>
      <c r="C1276" s="1" t="s">
        <v>279</v>
      </c>
      <c r="D1276" s="1">
        <v>0.0</v>
      </c>
      <c r="E1276" s="1" t="s">
        <v>1965</v>
      </c>
      <c r="F1276" s="1">
        <v>16236</v>
      </c>
      <c r="H1276" s="1">
        <f>SUM((SUM('Order_Form'!J246)*1))</f>
        <v>0</v>
      </c>
      <c r="I1276" s="1" t="s">
        <v>692</v>
      </c>
      <c r="L1276" s="1">
        <v>9.5</v>
      </c>
      <c r="M1276" s="1">
        <v>9.75</v>
      </c>
      <c r="N1276" s="1">
        <v>9.5</v>
      </c>
      <c r="O1276" s="1">
        <v>9.25</v>
      </c>
      <c r="P1276" s="1">
        <v>9.0</v>
      </c>
      <c r="Q1276" s="1">
        <v>8.75</v>
      </c>
      <c r="R1276" s="1">
        <f>IF(INDEX(M1276:Q1276,0,'Order_Form'!AE2)&gt;0,INDEX(M1276:Q1276,0,'Order_Form'!AE2),L1276)</f>
        <v>9.75</v>
      </c>
      <c r="S1276" s="1">
        <f>R1276*H1276</f>
        <v>0</v>
      </c>
    </row>
    <row r="1277" spans="1:1025">
      <c r="A1277" s="1" t="s">
        <v>280</v>
      </c>
      <c r="B1277" s="1" t="s">
        <v>686</v>
      </c>
      <c r="C1277" s="1" t="s">
        <v>281</v>
      </c>
      <c r="D1277" s="1">
        <v>991.0</v>
      </c>
      <c r="E1277" s="1" t="s">
        <v>1966</v>
      </c>
      <c r="F1277" s="1">
        <v>8183</v>
      </c>
      <c r="G1277" s="1">
        <v>8182</v>
      </c>
      <c r="H1277" s="1">
        <f>SUM((SUM('Order_Form'!O249)*1))</f>
        <v>0</v>
      </c>
      <c r="I1277" s="1" t="s">
        <v>688</v>
      </c>
      <c r="J1277" s="1" t="s">
        <v>62</v>
      </c>
      <c r="L1277" s="1">
        <v>9.5</v>
      </c>
      <c r="M1277" s="1">
        <v>9.75</v>
      </c>
      <c r="N1277" s="1">
        <v>9.5</v>
      </c>
      <c r="O1277" s="1">
        <v>9.25</v>
      </c>
      <c r="P1277" s="1">
        <v>9.0</v>
      </c>
      <c r="Q1277" s="1">
        <v>8.75</v>
      </c>
      <c r="R1277" s="1">
        <f>IF(INDEX(M1277:Q1277,0,'Order_Form'!AE2)&gt;0,INDEX(M1277:Q1277,0,'Order_Form'!AE2),L1277)</f>
        <v>9.75</v>
      </c>
      <c r="S1277" s="1">
        <f>R1277*H1277</f>
        <v>0</v>
      </c>
    </row>
    <row r="1278" spans="1:1025">
      <c r="A1278" s="1" t="s">
        <v>280</v>
      </c>
      <c r="B1278" s="1" t="s">
        <v>686</v>
      </c>
      <c r="C1278" s="1" t="s">
        <v>281</v>
      </c>
      <c r="D1278" s="1">
        <v>501.0</v>
      </c>
      <c r="E1278" s="1" t="s">
        <v>1967</v>
      </c>
      <c r="F1278" s="1">
        <v>8184</v>
      </c>
      <c r="G1278" s="1">
        <v>8182</v>
      </c>
      <c r="H1278" s="1">
        <f>SUM((SUM('Order_Form'!P249)*1))</f>
        <v>0</v>
      </c>
      <c r="I1278" s="1" t="s">
        <v>688</v>
      </c>
      <c r="J1278" s="1" t="s">
        <v>63</v>
      </c>
      <c r="L1278" s="1">
        <v>9.5</v>
      </c>
      <c r="M1278" s="1">
        <v>9.75</v>
      </c>
      <c r="N1278" s="1">
        <v>9.5</v>
      </c>
      <c r="O1278" s="1">
        <v>9.25</v>
      </c>
      <c r="P1278" s="1">
        <v>9.0</v>
      </c>
      <c r="Q1278" s="1">
        <v>8.75</v>
      </c>
      <c r="R1278" s="1">
        <f>IF(INDEX(M1278:Q1278,0,'Order_Form'!AE2)&gt;0,INDEX(M1278:Q1278,0,'Order_Form'!AE2),L1278)</f>
        <v>9.75</v>
      </c>
      <c r="S1278" s="1">
        <f>R1278*H1278</f>
        <v>0</v>
      </c>
    </row>
    <row r="1279" spans="1:1025">
      <c r="A1279" s="1" t="s">
        <v>280</v>
      </c>
      <c r="B1279" s="1" t="s">
        <v>686</v>
      </c>
      <c r="C1279" s="1" t="s">
        <v>281</v>
      </c>
      <c r="D1279" s="1">
        <v>1804.0</v>
      </c>
      <c r="E1279" s="1" t="s">
        <v>1968</v>
      </c>
      <c r="F1279" s="1">
        <v>8185</v>
      </c>
      <c r="G1279" s="1">
        <v>8182</v>
      </c>
      <c r="H1279" s="1">
        <f>SUM((SUM('Order_Form'!Q249)*1))</f>
        <v>0</v>
      </c>
      <c r="I1279" s="1" t="s">
        <v>688</v>
      </c>
      <c r="J1279" s="1" t="s">
        <v>64</v>
      </c>
      <c r="L1279" s="1">
        <v>9.5</v>
      </c>
      <c r="M1279" s="1">
        <v>9.75</v>
      </c>
      <c r="N1279" s="1">
        <v>9.5</v>
      </c>
      <c r="O1279" s="1">
        <v>9.25</v>
      </c>
      <c r="P1279" s="1">
        <v>9.0</v>
      </c>
      <c r="Q1279" s="1">
        <v>8.75</v>
      </c>
      <c r="R1279" s="1">
        <f>IF(INDEX(M1279:Q1279,0,'Order_Form'!AE2)&gt;0,INDEX(M1279:Q1279,0,'Order_Form'!AE2),L1279)</f>
        <v>9.75</v>
      </c>
      <c r="S1279" s="1">
        <f>R1279*H1279</f>
        <v>0</v>
      </c>
    </row>
    <row r="1280" spans="1:1025">
      <c r="A1280" s="1" t="s">
        <v>280</v>
      </c>
      <c r="B1280" s="1" t="s">
        <v>686</v>
      </c>
      <c r="C1280" s="1" t="s">
        <v>281</v>
      </c>
      <c r="D1280" s="1">
        <v>0.0</v>
      </c>
      <c r="E1280" s="1" t="s">
        <v>1969</v>
      </c>
      <c r="F1280" s="1">
        <v>8298</v>
      </c>
      <c r="G1280" s="1">
        <v>8182</v>
      </c>
      <c r="H1280" s="1">
        <f>SUM((SUM('Order_Form'!L249)*1))</f>
        <v>0</v>
      </c>
      <c r="I1280" s="1" t="s">
        <v>688</v>
      </c>
      <c r="J1280" s="1" t="s">
        <v>59</v>
      </c>
      <c r="L1280" s="1">
        <v>9.5</v>
      </c>
      <c r="M1280" s="1">
        <v>9.75</v>
      </c>
      <c r="N1280" s="1">
        <v>9.5</v>
      </c>
      <c r="O1280" s="1">
        <v>9.25</v>
      </c>
      <c r="P1280" s="1">
        <v>9.0</v>
      </c>
      <c r="Q1280" s="1">
        <v>8.75</v>
      </c>
      <c r="R1280" s="1">
        <f>IF(INDEX(M1280:Q1280,0,'Order_Form'!AE2)&gt;0,INDEX(M1280:Q1280,0,'Order_Form'!AE2),L1280)</f>
        <v>9.75</v>
      </c>
      <c r="S1280" s="1">
        <f>R1280*H1280</f>
        <v>0</v>
      </c>
    </row>
    <row r="1281" spans="1:1025">
      <c r="A1281" s="1" t="s">
        <v>280</v>
      </c>
      <c r="B1281" s="1" t="s">
        <v>686</v>
      </c>
      <c r="C1281" s="1" t="s">
        <v>281</v>
      </c>
      <c r="D1281" s="1">
        <v>0.0</v>
      </c>
      <c r="E1281" s="1" t="s">
        <v>1970</v>
      </c>
      <c r="F1281" s="1">
        <v>16703</v>
      </c>
      <c r="G1281" s="1">
        <v>8182</v>
      </c>
      <c r="H1281" s="1">
        <f>SUM((SUM('Order_Form'!N249)*1))</f>
        <v>0</v>
      </c>
      <c r="I1281" s="1" t="s">
        <v>688</v>
      </c>
      <c r="J1281" s="1" t="s">
        <v>61</v>
      </c>
      <c r="L1281" s="1">
        <v>9.5</v>
      </c>
      <c r="M1281" s="1">
        <v>9.75</v>
      </c>
      <c r="N1281" s="1">
        <v>9.5</v>
      </c>
      <c r="O1281" s="1">
        <v>9.25</v>
      </c>
      <c r="P1281" s="1">
        <v>9.0</v>
      </c>
      <c r="Q1281" s="1">
        <v>8.75</v>
      </c>
      <c r="R1281" s="1">
        <f>IF(INDEX(M1281:Q1281,0,'Order_Form'!AE2)&gt;0,INDEX(M1281:Q1281,0,'Order_Form'!AE2),L1281)</f>
        <v>9.75</v>
      </c>
      <c r="S1281" s="1">
        <f>R1281*H1281</f>
        <v>0</v>
      </c>
    </row>
    <row r="1282" spans="1:1025">
      <c r="A1282" s="1" t="s">
        <v>280</v>
      </c>
      <c r="B1282" s="1" t="s">
        <v>686</v>
      </c>
      <c r="C1282" s="1" t="s">
        <v>281</v>
      </c>
      <c r="D1282" s="1">
        <v>0.0</v>
      </c>
      <c r="E1282" s="1" t="s">
        <v>1971</v>
      </c>
      <c r="F1282" s="1">
        <v>16704</v>
      </c>
      <c r="G1282" s="1">
        <v>8182</v>
      </c>
      <c r="H1282" s="1">
        <f>SUM((SUM('Order_Form'!M249)*1))</f>
        <v>0</v>
      </c>
      <c r="I1282" s="1" t="s">
        <v>688</v>
      </c>
      <c r="J1282" s="1" t="s">
        <v>60</v>
      </c>
      <c r="L1282" s="1">
        <v>9.5</v>
      </c>
      <c r="M1282" s="1">
        <v>9.75</v>
      </c>
      <c r="N1282" s="1">
        <v>9.5</v>
      </c>
      <c r="O1282" s="1">
        <v>9.25</v>
      </c>
      <c r="P1282" s="1">
        <v>9.0</v>
      </c>
      <c r="Q1282" s="1">
        <v>8.75</v>
      </c>
      <c r="R1282" s="1">
        <f>IF(INDEX(M1282:Q1282,0,'Order_Form'!AE2)&gt;0,INDEX(M1282:Q1282,0,'Order_Form'!AE2),L1282)</f>
        <v>9.75</v>
      </c>
      <c r="S1282" s="1">
        <f>R1282*H1282</f>
        <v>0</v>
      </c>
    </row>
    <row r="1283" spans="1:1025">
      <c r="A1283" s="1" t="s">
        <v>280</v>
      </c>
      <c r="B1283" s="1" t="s">
        <v>686</v>
      </c>
      <c r="C1283" s="1" t="s">
        <v>281</v>
      </c>
      <c r="D1283" s="1">
        <v>0.0</v>
      </c>
      <c r="E1283" s="1" t="s">
        <v>1972</v>
      </c>
      <c r="F1283" s="1">
        <v>8182</v>
      </c>
      <c r="H1283" s="1">
        <f>SUM((SUM('Order_Form'!J249)*1))</f>
        <v>0</v>
      </c>
      <c r="I1283" s="1" t="s">
        <v>692</v>
      </c>
      <c r="L1283" s="1">
        <v>9.5</v>
      </c>
      <c r="M1283" s="1">
        <v>9.75</v>
      </c>
      <c r="N1283" s="1">
        <v>9.5</v>
      </c>
      <c r="O1283" s="1">
        <v>9.25</v>
      </c>
      <c r="P1283" s="1">
        <v>9.0</v>
      </c>
      <c r="Q1283" s="1">
        <v>8.75</v>
      </c>
      <c r="R1283" s="1">
        <f>IF(INDEX(M1283:Q1283,0,'Order_Form'!AE2)&gt;0,INDEX(M1283:Q1283,0,'Order_Form'!AE2),L1283)</f>
        <v>9.75</v>
      </c>
      <c r="S1283" s="1">
        <f>R1283*H1283</f>
        <v>0</v>
      </c>
    </row>
    <row r="1284" spans="1:1025">
      <c r="A1284" s="1" t="s">
        <v>280</v>
      </c>
      <c r="B1284" s="1" t="s">
        <v>686</v>
      </c>
      <c r="C1284" s="1" t="s">
        <v>282</v>
      </c>
      <c r="D1284" s="1">
        <v>233.0</v>
      </c>
      <c r="E1284" s="1" t="s">
        <v>1973</v>
      </c>
      <c r="F1284" s="1">
        <v>14142</v>
      </c>
      <c r="G1284" s="1">
        <v>14141</v>
      </c>
      <c r="H1284" s="1">
        <f>SUM((SUM('Order_Form'!Q250)*1))</f>
        <v>0</v>
      </c>
      <c r="I1284" s="1" t="s">
        <v>688</v>
      </c>
      <c r="J1284" s="1" t="s">
        <v>64</v>
      </c>
      <c r="L1284" s="1">
        <v>9.5</v>
      </c>
      <c r="M1284" s="1">
        <v>9.75</v>
      </c>
      <c r="N1284" s="1">
        <v>9.5</v>
      </c>
      <c r="O1284" s="1">
        <v>9.25</v>
      </c>
      <c r="P1284" s="1">
        <v>9.0</v>
      </c>
      <c r="Q1284" s="1">
        <v>8.75</v>
      </c>
      <c r="R1284" s="1">
        <f>IF(INDEX(M1284:Q1284,0,'Order_Form'!AE2)&gt;0,INDEX(M1284:Q1284,0,'Order_Form'!AE2),L1284)</f>
        <v>9.75</v>
      </c>
      <c r="S1284" s="1">
        <f>R1284*H1284</f>
        <v>0</v>
      </c>
    </row>
    <row r="1285" spans="1:1025">
      <c r="A1285" s="1" t="s">
        <v>280</v>
      </c>
      <c r="B1285" s="1" t="s">
        <v>686</v>
      </c>
      <c r="C1285" s="1" t="s">
        <v>282</v>
      </c>
      <c r="D1285" s="1">
        <v>1189.0</v>
      </c>
      <c r="E1285" s="1" t="s">
        <v>1974</v>
      </c>
      <c r="F1285" s="1">
        <v>14229</v>
      </c>
      <c r="G1285" s="1">
        <v>14141</v>
      </c>
      <c r="H1285" s="1">
        <f>SUM((SUM('Order_Form'!O250)*1))</f>
        <v>0</v>
      </c>
      <c r="I1285" s="1" t="s">
        <v>688</v>
      </c>
      <c r="J1285" s="1" t="s">
        <v>62</v>
      </c>
      <c r="L1285" s="1">
        <v>9.5</v>
      </c>
      <c r="M1285" s="1">
        <v>9.75</v>
      </c>
      <c r="N1285" s="1">
        <v>9.5</v>
      </c>
      <c r="O1285" s="1">
        <v>9.25</v>
      </c>
      <c r="P1285" s="1">
        <v>9.0</v>
      </c>
      <c r="Q1285" s="1">
        <v>8.75</v>
      </c>
      <c r="R1285" s="1">
        <f>IF(INDEX(M1285:Q1285,0,'Order_Form'!AE2)&gt;0,INDEX(M1285:Q1285,0,'Order_Form'!AE2),L1285)</f>
        <v>9.75</v>
      </c>
      <c r="S1285" s="1">
        <f>R1285*H1285</f>
        <v>0</v>
      </c>
    </row>
    <row r="1286" spans="1:1025">
      <c r="A1286" s="1" t="s">
        <v>280</v>
      </c>
      <c r="B1286" s="1" t="s">
        <v>686</v>
      </c>
      <c r="C1286" s="1" t="s">
        <v>282</v>
      </c>
      <c r="D1286" s="1">
        <v>925.0</v>
      </c>
      <c r="E1286" s="1" t="s">
        <v>1975</v>
      </c>
      <c r="F1286" s="1">
        <v>14230</v>
      </c>
      <c r="G1286" s="1">
        <v>14141</v>
      </c>
      <c r="H1286" s="1">
        <f>SUM((SUM('Order_Form'!P250)*1))</f>
        <v>0</v>
      </c>
      <c r="I1286" s="1" t="s">
        <v>688</v>
      </c>
      <c r="J1286" s="1" t="s">
        <v>63</v>
      </c>
      <c r="L1286" s="1">
        <v>9.5</v>
      </c>
      <c r="M1286" s="1">
        <v>9.75</v>
      </c>
      <c r="N1286" s="1">
        <v>9.5</v>
      </c>
      <c r="O1286" s="1">
        <v>9.25</v>
      </c>
      <c r="P1286" s="1">
        <v>9.0</v>
      </c>
      <c r="Q1286" s="1">
        <v>8.75</v>
      </c>
      <c r="R1286" s="1">
        <f>IF(INDEX(M1286:Q1286,0,'Order_Form'!AE2)&gt;0,INDEX(M1286:Q1286,0,'Order_Form'!AE2),L1286)</f>
        <v>9.75</v>
      </c>
      <c r="S1286" s="1">
        <f>R1286*H1286</f>
        <v>0</v>
      </c>
    </row>
    <row r="1287" spans="1:1025">
      <c r="A1287" s="1" t="s">
        <v>280</v>
      </c>
      <c r="B1287" s="1" t="s">
        <v>686</v>
      </c>
      <c r="C1287" s="1" t="s">
        <v>282</v>
      </c>
      <c r="D1287" s="1">
        <v>0.0</v>
      </c>
      <c r="E1287" s="1" t="s">
        <v>1976</v>
      </c>
      <c r="F1287" s="1">
        <v>16935</v>
      </c>
      <c r="G1287" s="1">
        <v>14141</v>
      </c>
      <c r="H1287" s="1">
        <f>SUM((SUM('Order_Form'!N250)*1))</f>
        <v>0</v>
      </c>
      <c r="I1287" s="1" t="s">
        <v>688</v>
      </c>
      <c r="J1287" s="1" t="s">
        <v>61</v>
      </c>
      <c r="L1287" s="1">
        <v>9.5</v>
      </c>
      <c r="M1287" s="1">
        <v>9.75</v>
      </c>
      <c r="N1287" s="1">
        <v>9.5</v>
      </c>
      <c r="O1287" s="1">
        <v>9.25</v>
      </c>
      <c r="P1287" s="1">
        <v>9.0</v>
      </c>
      <c r="Q1287" s="1">
        <v>8.75</v>
      </c>
      <c r="R1287" s="1">
        <f>IF(INDEX(M1287:Q1287,0,'Order_Form'!AE2)&gt;0,INDEX(M1287:Q1287,0,'Order_Form'!AE2),L1287)</f>
        <v>9.75</v>
      </c>
      <c r="S1287" s="1">
        <f>R1287*H1287</f>
        <v>0</v>
      </c>
    </row>
    <row r="1288" spans="1:1025">
      <c r="A1288" s="1" t="s">
        <v>280</v>
      </c>
      <c r="B1288" s="1" t="s">
        <v>686</v>
      </c>
      <c r="C1288" s="1" t="s">
        <v>282</v>
      </c>
      <c r="D1288" s="1">
        <v>629.0</v>
      </c>
      <c r="E1288" s="1" t="s">
        <v>1977</v>
      </c>
      <c r="F1288" s="1">
        <v>16936</v>
      </c>
      <c r="G1288" s="1">
        <v>14141</v>
      </c>
      <c r="H1288" s="1">
        <f>SUM((SUM('Order_Form'!M250)*1))</f>
        <v>0</v>
      </c>
      <c r="I1288" s="1" t="s">
        <v>688</v>
      </c>
      <c r="J1288" s="1" t="s">
        <v>60</v>
      </c>
      <c r="L1288" s="1">
        <v>9.5</v>
      </c>
      <c r="M1288" s="1">
        <v>9.75</v>
      </c>
      <c r="N1288" s="1">
        <v>9.5</v>
      </c>
      <c r="O1288" s="1">
        <v>9.25</v>
      </c>
      <c r="P1288" s="1">
        <v>9.0</v>
      </c>
      <c r="Q1288" s="1">
        <v>8.75</v>
      </c>
      <c r="R1288" s="1">
        <f>IF(INDEX(M1288:Q1288,0,'Order_Form'!AE2)&gt;0,INDEX(M1288:Q1288,0,'Order_Form'!AE2),L1288)</f>
        <v>9.75</v>
      </c>
      <c r="S1288" s="1">
        <f>R1288*H1288</f>
        <v>0</v>
      </c>
    </row>
    <row r="1289" spans="1:1025">
      <c r="A1289" s="1" t="s">
        <v>280</v>
      </c>
      <c r="B1289" s="1" t="s">
        <v>686</v>
      </c>
      <c r="C1289" s="1" t="s">
        <v>282</v>
      </c>
      <c r="D1289" s="1">
        <v>0.0</v>
      </c>
      <c r="E1289" s="1" t="s">
        <v>1978</v>
      </c>
      <c r="F1289" s="1">
        <v>14141</v>
      </c>
      <c r="H1289" s="1">
        <f>SUM((SUM('Order_Form'!J250)*1))</f>
        <v>0</v>
      </c>
      <c r="I1289" s="1" t="s">
        <v>692</v>
      </c>
      <c r="L1289" s="1">
        <v>9.5</v>
      </c>
      <c r="M1289" s="1">
        <v>9.75</v>
      </c>
      <c r="N1289" s="1">
        <v>9.5</v>
      </c>
      <c r="O1289" s="1">
        <v>9.25</v>
      </c>
      <c r="P1289" s="1">
        <v>9.0</v>
      </c>
      <c r="Q1289" s="1">
        <v>8.75</v>
      </c>
      <c r="R1289" s="1">
        <f>IF(INDEX(M1289:Q1289,0,'Order_Form'!AE2)&gt;0,INDEX(M1289:Q1289,0,'Order_Form'!AE2),L1289)</f>
        <v>9.75</v>
      </c>
      <c r="S1289" s="1">
        <f>R1289*H1289</f>
        <v>0</v>
      </c>
    </row>
    <row r="1290" spans="1:1025">
      <c r="A1290" s="1" t="s">
        <v>280</v>
      </c>
      <c r="B1290" s="1" t="s">
        <v>686</v>
      </c>
      <c r="C1290" s="1" t="s">
        <v>283</v>
      </c>
      <c r="D1290" s="1">
        <v>277.0</v>
      </c>
      <c r="E1290" s="1" t="s">
        <v>1979</v>
      </c>
      <c r="F1290" s="1">
        <v>6194</v>
      </c>
      <c r="G1290" s="1">
        <v>6192</v>
      </c>
      <c r="H1290" s="1">
        <f>SUM((SUM('Order_Form'!O251)*1))</f>
        <v>0</v>
      </c>
      <c r="I1290" s="1" t="s">
        <v>688</v>
      </c>
      <c r="J1290" s="1" t="s">
        <v>62</v>
      </c>
      <c r="L1290" s="1">
        <v>9.5</v>
      </c>
      <c r="M1290" s="1">
        <v>9.75</v>
      </c>
      <c r="N1290" s="1">
        <v>9.5</v>
      </c>
      <c r="O1290" s="1">
        <v>9.25</v>
      </c>
      <c r="P1290" s="1">
        <v>9.0</v>
      </c>
      <c r="Q1290" s="1">
        <v>8.75</v>
      </c>
      <c r="R1290" s="1">
        <f>IF(INDEX(M1290:Q1290,0,'Order_Form'!AE2)&gt;0,INDEX(M1290:Q1290,0,'Order_Form'!AE2),L1290)</f>
        <v>9.75</v>
      </c>
      <c r="S1290" s="1">
        <f>R1290*H1290</f>
        <v>0</v>
      </c>
    </row>
    <row r="1291" spans="1:1025">
      <c r="A1291" s="1" t="s">
        <v>280</v>
      </c>
      <c r="B1291" s="1" t="s">
        <v>686</v>
      </c>
      <c r="C1291" s="1" t="s">
        <v>283</v>
      </c>
      <c r="D1291" s="1">
        <v>926.0</v>
      </c>
      <c r="E1291" s="1" t="s">
        <v>1980</v>
      </c>
      <c r="F1291" s="1">
        <v>6195</v>
      </c>
      <c r="G1291" s="1">
        <v>6192</v>
      </c>
      <c r="H1291" s="1">
        <f>SUM((SUM('Order_Form'!P251)*1))</f>
        <v>0</v>
      </c>
      <c r="I1291" s="1" t="s">
        <v>688</v>
      </c>
      <c r="J1291" s="1" t="s">
        <v>63</v>
      </c>
      <c r="L1291" s="1">
        <v>9.5</v>
      </c>
      <c r="M1291" s="1">
        <v>9.75</v>
      </c>
      <c r="N1291" s="1">
        <v>9.5</v>
      </c>
      <c r="O1291" s="1">
        <v>9.25</v>
      </c>
      <c r="P1291" s="1">
        <v>9.0</v>
      </c>
      <c r="Q1291" s="1">
        <v>8.75</v>
      </c>
      <c r="R1291" s="1">
        <f>IF(INDEX(M1291:Q1291,0,'Order_Form'!AE2)&gt;0,INDEX(M1291:Q1291,0,'Order_Form'!AE2),L1291)</f>
        <v>9.75</v>
      </c>
      <c r="S1291" s="1">
        <f>R1291*H1291</f>
        <v>0</v>
      </c>
    </row>
    <row r="1292" spans="1:1025">
      <c r="A1292" s="1" t="s">
        <v>280</v>
      </c>
      <c r="B1292" s="1" t="s">
        <v>686</v>
      </c>
      <c r="C1292" s="1" t="s">
        <v>283</v>
      </c>
      <c r="D1292" s="1">
        <v>815.0</v>
      </c>
      <c r="E1292" s="1" t="s">
        <v>1981</v>
      </c>
      <c r="F1292" s="1">
        <v>6196</v>
      </c>
      <c r="G1292" s="1">
        <v>6192</v>
      </c>
      <c r="H1292" s="1">
        <f>SUM((SUM('Order_Form'!Q251)*1))</f>
        <v>0</v>
      </c>
      <c r="I1292" s="1" t="s">
        <v>688</v>
      </c>
      <c r="J1292" s="1" t="s">
        <v>64</v>
      </c>
      <c r="L1292" s="1">
        <v>9.5</v>
      </c>
      <c r="M1292" s="1">
        <v>9.75</v>
      </c>
      <c r="N1292" s="1">
        <v>9.5</v>
      </c>
      <c r="O1292" s="1">
        <v>9.25</v>
      </c>
      <c r="P1292" s="1">
        <v>9.0</v>
      </c>
      <c r="Q1292" s="1">
        <v>8.75</v>
      </c>
      <c r="R1292" s="1">
        <f>IF(INDEX(M1292:Q1292,0,'Order_Form'!AE2)&gt;0,INDEX(M1292:Q1292,0,'Order_Form'!AE2),L1292)</f>
        <v>9.75</v>
      </c>
      <c r="S1292" s="1">
        <f>R1292*H1292</f>
        <v>0</v>
      </c>
    </row>
    <row r="1293" spans="1:1025">
      <c r="A1293" s="1" t="s">
        <v>280</v>
      </c>
      <c r="B1293" s="1" t="s">
        <v>686</v>
      </c>
      <c r="C1293" s="1" t="s">
        <v>283</v>
      </c>
      <c r="D1293" s="1">
        <v>922.0</v>
      </c>
      <c r="E1293" s="1" t="s">
        <v>1982</v>
      </c>
      <c r="F1293" s="1">
        <v>14074</v>
      </c>
      <c r="G1293" s="1">
        <v>6192</v>
      </c>
      <c r="H1293" s="1">
        <f>SUM((SUM('Order_Form'!K251)*1))</f>
        <v>0</v>
      </c>
      <c r="I1293" s="1" t="s">
        <v>688</v>
      </c>
      <c r="J1293" s="1" t="s">
        <v>58</v>
      </c>
      <c r="L1293" s="1">
        <v>9.5</v>
      </c>
      <c r="M1293" s="1">
        <v>9.75</v>
      </c>
      <c r="N1293" s="1">
        <v>9.5</v>
      </c>
      <c r="O1293" s="1">
        <v>9.25</v>
      </c>
      <c r="P1293" s="1">
        <v>9.0</v>
      </c>
      <c r="Q1293" s="1">
        <v>8.75</v>
      </c>
      <c r="R1293" s="1">
        <f>IF(INDEX(M1293:Q1293,0,'Order_Form'!AE2)&gt;0,INDEX(M1293:Q1293,0,'Order_Form'!AE2),L1293)</f>
        <v>9.75</v>
      </c>
      <c r="S1293" s="1">
        <f>R1293*H1293</f>
        <v>0</v>
      </c>
    </row>
    <row r="1294" spans="1:1025">
      <c r="A1294" s="1" t="s">
        <v>280</v>
      </c>
      <c r="B1294" s="1" t="s">
        <v>686</v>
      </c>
      <c r="C1294" s="1" t="s">
        <v>283</v>
      </c>
      <c r="D1294" s="1">
        <v>1398.0</v>
      </c>
      <c r="E1294" s="1" t="s">
        <v>1983</v>
      </c>
      <c r="F1294" s="1">
        <v>14075</v>
      </c>
      <c r="G1294" s="1">
        <v>6192</v>
      </c>
      <c r="H1294" s="1">
        <f>SUM((SUM('Order_Form'!L251)*1))</f>
        <v>0</v>
      </c>
      <c r="I1294" s="1" t="s">
        <v>688</v>
      </c>
      <c r="J1294" s="1" t="s">
        <v>59</v>
      </c>
      <c r="L1294" s="1">
        <v>9.5</v>
      </c>
      <c r="M1294" s="1">
        <v>9.75</v>
      </c>
      <c r="N1294" s="1">
        <v>9.5</v>
      </c>
      <c r="O1294" s="1">
        <v>9.25</v>
      </c>
      <c r="P1294" s="1">
        <v>9.0</v>
      </c>
      <c r="Q1294" s="1">
        <v>8.75</v>
      </c>
      <c r="R1294" s="1">
        <f>IF(INDEX(M1294:Q1294,0,'Order_Form'!AE2)&gt;0,INDEX(M1294:Q1294,0,'Order_Form'!AE2),L1294)</f>
        <v>9.75</v>
      </c>
      <c r="S1294" s="1">
        <f>R1294*H1294</f>
        <v>0</v>
      </c>
    </row>
    <row r="1295" spans="1:1025">
      <c r="A1295" s="1" t="s">
        <v>280</v>
      </c>
      <c r="B1295" s="1" t="s">
        <v>686</v>
      </c>
      <c r="C1295" s="1" t="s">
        <v>283</v>
      </c>
      <c r="D1295" s="1">
        <v>34.0</v>
      </c>
      <c r="E1295" s="1" t="s">
        <v>1984</v>
      </c>
      <c r="F1295" s="1">
        <v>16705</v>
      </c>
      <c r="G1295" s="1">
        <v>6192</v>
      </c>
      <c r="H1295" s="1">
        <f>SUM((SUM('Order_Form'!N251)*1))</f>
        <v>0</v>
      </c>
      <c r="I1295" s="1" t="s">
        <v>688</v>
      </c>
      <c r="J1295" s="1" t="s">
        <v>61</v>
      </c>
      <c r="L1295" s="1">
        <v>9.5</v>
      </c>
      <c r="M1295" s="1">
        <v>9.75</v>
      </c>
      <c r="N1295" s="1">
        <v>9.5</v>
      </c>
      <c r="O1295" s="1">
        <v>9.25</v>
      </c>
      <c r="P1295" s="1">
        <v>9.0</v>
      </c>
      <c r="Q1295" s="1">
        <v>8.75</v>
      </c>
      <c r="R1295" s="1">
        <f>IF(INDEX(M1295:Q1295,0,'Order_Form'!AE2)&gt;0,INDEX(M1295:Q1295,0,'Order_Form'!AE2),L1295)</f>
        <v>9.75</v>
      </c>
      <c r="S1295" s="1">
        <f>R1295*H1295</f>
        <v>0</v>
      </c>
    </row>
    <row r="1296" spans="1:1025">
      <c r="A1296" s="1" t="s">
        <v>280</v>
      </c>
      <c r="B1296" s="1" t="s">
        <v>686</v>
      </c>
      <c r="C1296" s="1" t="s">
        <v>283</v>
      </c>
      <c r="D1296" s="1">
        <v>220.0</v>
      </c>
      <c r="E1296" s="1" t="s">
        <v>1985</v>
      </c>
      <c r="F1296" s="1">
        <v>16706</v>
      </c>
      <c r="G1296" s="1">
        <v>6192</v>
      </c>
      <c r="H1296" s="1">
        <f>SUM((SUM('Order_Form'!M251)*1))</f>
        <v>0</v>
      </c>
      <c r="I1296" s="1" t="s">
        <v>688</v>
      </c>
      <c r="J1296" s="1" t="s">
        <v>60</v>
      </c>
      <c r="L1296" s="1">
        <v>9.5</v>
      </c>
      <c r="M1296" s="1">
        <v>9.75</v>
      </c>
      <c r="N1296" s="1">
        <v>9.5</v>
      </c>
      <c r="O1296" s="1">
        <v>9.25</v>
      </c>
      <c r="P1296" s="1">
        <v>9.0</v>
      </c>
      <c r="Q1296" s="1">
        <v>8.75</v>
      </c>
      <c r="R1296" s="1">
        <f>IF(INDEX(M1296:Q1296,0,'Order_Form'!AE2)&gt;0,INDEX(M1296:Q1296,0,'Order_Form'!AE2),L1296)</f>
        <v>9.75</v>
      </c>
      <c r="S1296" s="1">
        <f>R1296*H1296</f>
        <v>0</v>
      </c>
    </row>
    <row r="1297" spans="1:1025">
      <c r="A1297" s="1" t="s">
        <v>280</v>
      </c>
      <c r="B1297" s="1" t="s">
        <v>686</v>
      </c>
      <c r="C1297" s="1" t="s">
        <v>283</v>
      </c>
      <c r="D1297" s="1">
        <v>0.0</v>
      </c>
      <c r="E1297" s="1" t="s">
        <v>1986</v>
      </c>
      <c r="F1297" s="1">
        <v>6192</v>
      </c>
      <c r="H1297" s="1">
        <f>SUM((SUM('Order_Form'!J251)*1))</f>
        <v>0</v>
      </c>
      <c r="I1297" s="1" t="s">
        <v>692</v>
      </c>
      <c r="L1297" s="1">
        <v>9.5</v>
      </c>
      <c r="M1297" s="1">
        <v>9.75</v>
      </c>
      <c r="N1297" s="1">
        <v>9.5</v>
      </c>
      <c r="O1297" s="1">
        <v>9.25</v>
      </c>
      <c r="P1297" s="1">
        <v>9.0</v>
      </c>
      <c r="Q1297" s="1">
        <v>8.75</v>
      </c>
      <c r="R1297" s="1">
        <f>IF(INDEX(M1297:Q1297,0,'Order_Form'!AE2)&gt;0,INDEX(M1297:Q1297,0,'Order_Form'!AE2),L1297)</f>
        <v>9.75</v>
      </c>
      <c r="S1297" s="1">
        <f>R1297*H1297</f>
        <v>0</v>
      </c>
    </row>
    <row r="1298" spans="1:1025">
      <c r="A1298" s="1" t="s">
        <v>280</v>
      </c>
      <c r="B1298" s="1" t="s">
        <v>686</v>
      </c>
      <c r="C1298" s="1" t="s">
        <v>284</v>
      </c>
      <c r="D1298" s="1">
        <v>254.0</v>
      </c>
      <c r="E1298" s="1" t="s">
        <v>1987</v>
      </c>
      <c r="F1298" s="1">
        <v>6203</v>
      </c>
      <c r="G1298" s="1">
        <v>6202</v>
      </c>
      <c r="H1298" s="1">
        <f>SUM((SUM('Order_Form'!L252)*1))</f>
        <v>0</v>
      </c>
      <c r="I1298" s="1" t="s">
        <v>688</v>
      </c>
      <c r="J1298" s="1" t="s">
        <v>59</v>
      </c>
      <c r="L1298" s="1">
        <v>9.5</v>
      </c>
      <c r="M1298" s="1">
        <v>9.75</v>
      </c>
      <c r="N1298" s="1">
        <v>9.5</v>
      </c>
      <c r="O1298" s="1">
        <v>9.25</v>
      </c>
      <c r="P1298" s="1">
        <v>9.0</v>
      </c>
      <c r="Q1298" s="1">
        <v>8.75</v>
      </c>
      <c r="R1298" s="1">
        <f>IF(INDEX(M1298:Q1298,0,'Order_Form'!AE2)&gt;0,INDEX(M1298:Q1298,0,'Order_Form'!AE2),L1298)</f>
        <v>9.75</v>
      </c>
      <c r="S1298" s="1">
        <f>R1298*H1298</f>
        <v>0</v>
      </c>
    </row>
    <row r="1299" spans="1:1025">
      <c r="A1299" s="1" t="s">
        <v>280</v>
      </c>
      <c r="B1299" s="1" t="s">
        <v>686</v>
      </c>
      <c r="C1299" s="1" t="s">
        <v>284</v>
      </c>
      <c r="D1299" s="1">
        <v>243.0</v>
      </c>
      <c r="E1299" s="1" t="s">
        <v>1988</v>
      </c>
      <c r="F1299" s="1">
        <v>6205</v>
      </c>
      <c r="G1299" s="1">
        <v>6202</v>
      </c>
      <c r="H1299" s="1">
        <f>SUM((SUM('Order_Form'!O252)*1))</f>
        <v>0</v>
      </c>
      <c r="I1299" s="1" t="s">
        <v>688</v>
      </c>
      <c r="J1299" s="1" t="s">
        <v>62</v>
      </c>
      <c r="L1299" s="1">
        <v>9.5</v>
      </c>
      <c r="M1299" s="1">
        <v>9.75</v>
      </c>
      <c r="N1299" s="1">
        <v>9.5</v>
      </c>
      <c r="O1299" s="1">
        <v>9.25</v>
      </c>
      <c r="P1299" s="1">
        <v>9.0</v>
      </c>
      <c r="Q1299" s="1">
        <v>8.75</v>
      </c>
      <c r="R1299" s="1">
        <f>IF(INDEX(M1299:Q1299,0,'Order_Form'!AE2)&gt;0,INDEX(M1299:Q1299,0,'Order_Form'!AE2),L1299)</f>
        <v>9.75</v>
      </c>
      <c r="S1299" s="1">
        <f>R1299*H1299</f>
        <v>0</v>
      </c>
    </row>
    <row r="1300" spans="1:1025">
      <c r="A1300" s="1" t="s">
        <v>280</v>
      </c>
      <c r="B1300" s="1" t="s">
        <v>686</v>
      </c>
      <c r="C1300" s="1" t="s">
        <v>284</v>
      </c>
      <c r="D1300" s="1">
        <v>548.0</v>
      </c>
      <c r="E1300" s="1" t="s">
        <v>1989</v>
      </c>
      <c r="F1300" s="1">
        <v>6206</v>
      </c>
      <c r="G1300" s="1">
        <v>6202</v>
      </c>
      <c r="H1300" s="1">
        <f>SUM((SUM('Order_Form'!P252)*1))</f>
        <v>0</v>
      </c>
      <c r="I1300" s="1" t="s">
        <v>688</v>
      </c>
      <c r="J1300" s="1" t="s">
        <v>63</v>
      </c>
      <c r="L1300" s="1">
        <v>9.5</v>
      </c>
      <c r="M1300" s="1">
        <v>9.75</v>
      </c>
      <c r="N1300" s="1">
        <v>9.5</v>
      </c>
      <c r="O1300" s="1">
        <v>9.25</v>
      </c>
      <c r="P1300" s="1">
        <v>9.0</v>
      </c>
      <c r="Q1300" s="1">
        <v>8.75</v>
      </c>
      <c r="R1300" s="1">
        <f>IF(INDEX(M1300:Q1300,0,'Order_Form'!AE2)&gt;0,INDEX(M1300:Q1300,0,'Order_Form'!AE2),L1300)</f>
        <v>9.75</v>
      </c>
      <c r="S1300" s="1">
        <f>R1300*H1300</f>
        <v>0</v>
      </c>
    </row>
    <row r="1301" spans="1:1025">
      <c r="A1301" s="1" t="s">
        <v>280</v>
      </c>
      <c r="B1301" s="1" t="s">
        <v>686</v>
      </c>
      <c r="C1301" s="1" t="s">
        <v>284</v>
      </c>
      <c r="D1301" s="1">
        <v>1228.0</v>
      </c>
      <c r="E1301" s="1" t="s">
        <v>1990</v>
      </c>
      <c r="F1301" s="1">
        <v>6207</v>
      </c>
      <c r="G1301" s="1">
        <v>6202</v>
      </c>
      <c r="H1301" s="1">
        <f>SUM((SUM('Order_Form'!Q252)*1))</f>
        <v>0</v>
      </c>
      <c r="I1301" s="1" t="s">
        <v>688</v>
      </c>
      <c r="J1301" s="1" t="s">
        <v>64</v>
      </c>
      <c r="L1301" s="1">
        <v>9.5</v>
      </c>
      <c r="M1301" s="1">
        <v>9.75</v>
      </c>
      <c r="N1301" s="1">
        <v>9.5</v>
      </c>
      <c r="O1301" s="1">
        <v>9.25</v>
      </c>
      <c r="P1301" s="1">
        <v>9.0</v>
      </c>
      <c r="Q1301" s="1">
        <v>8.75</v>
      </c>
      <c r="R1301" s="1">
        <f>IF(INDEX(M1301:Q1301,0,'Order_Form'!AE2)&gt;0,INDEX(M1301:Q1301,0,'Order_Form'!AE2),L1301)</f>
        <v>9.75</v>
      </c>
      <c r="S1301" s="1">
        <f>R1301*H1301</f>
        <v>0</v>
      </c>
    </row>
    <row r="1302" spans="1:1025">
      <c r="A1302" s="1" t="s">
        <v>280</v>
      </c>
      <c r="B1302" s="1" t="s">
        <v>686</v>
      </c>
      <c r="C1302" s="1" t="s">
        <v>284</v>
      </c>
      <c r="D1302" s="1">
        <v>78.0</v>
      </c>
      <c r="E1302" s="1" t="s">
        <v>1991</v>
      </c>
      <c r="F1302" s="1">
        <v>16709</v>
      </c>
      <c r="G1302" s="1">
        <v>6202</v>
      </c>
      <c r="H1302" s="1">
        <f>SUM((SUM('Order_Form'!N252)*1))</f>
        <v>0</v>
      </c>
      <c r="I1302" s="1" t="s">
        <v>688</v>
      </c>
      <c r="J1302" s="1" t="s">
        <v>61</v>
      </c>
      <c r="L1302" s="1">
        <v>9.5</v>
      </c>
      <c r="M1302" s="1">
        <v>9.75</v>
      </c>
      <c r="N1302" s="1">
        <v>9.5</v>
      </c>
      <c r="O1302" s="1">
        <v>9.25</v>
      </c>
      <c r="P1302" s="1">
        <v>9.0</v>
      </c>
      <c r="Q1302" s="1">
        <v>8.75</v>
      </c>
      <c r="R1302" s="1">
        <f>IF(INDEX(M1302:Q1302,0,'Order_Form'!AE2)&gt;0,INDEX(M1302:Q1302,0,'Order_Form'!AE2),L1302)</f>
        <v>9.75</v>
      </c>
      <c r="S1302" s="1">
        <f>R1302*H1302</f>
        <v>0</v>
      </c>
    </row>
    <row r="1303" spans="1:1025">
      <c r="A1303" s="1" t="s">
        <v>280</v>
      </c>
      <c r="B1303" s="1" t="s">
        <v>686</v>
      </c>
      <c r="C1303" s="1" t="s">
        <v>284</v>
      </c>
      <c r="D1303" s="1">
        <v>261.0</v>
      </c>
      <c r="E1303" s="1" t="s">
        <v>1992</v>
      </c>
      <c r="F1303" s="1">
        <v>16710</v>
      </c>
      <c r="G1303" s="1">
        <v>6202</v>
      </c>
      <c r="H1303" s="1">
        <f>SUM((SUM('Order_Form'!M252)*1))</f>
        <v>0</v>
      </c>
      <c r="I1303" s="1" t="s">
        <v>688</v>
      </c>
      <c r="J1303" s="1" t="s">
        <v>60</v>
      </c>
      <c r="L1303" s="1">
        <v>9.5</v>
      </c>
      <c r="M1303" s="1">
        <v>9.75</v>
      </c>
      <c r="N1303" s="1">
        <v>9.5</v>
      </c>
      <c r="O1303" s="1">
        <v>9.25</v>
      </c>
      <c r="P1303" s="1">
        <v>9.0</v>
      </c>
      <c r="Q1303" s="1">
        <v>8.75</v>
      </c>
      <c r="R1303" s="1">
        <f>IF(INDEX(M1303:Q1303,0,'Order_Form'!AE2)&gt;0,INDEX(M1303:Q1303,0,'Order_Form'!AE2),L1303)</f>
        <v>9.75</v>
      </c>
      <c r="S1303" s="1">
        <f>R1303*H1303</f>
        <v>0</v>
      </c>
    </row>
    <row r="1304" spans="1:1025">
      <c r="A1304" s="1" t="s">
        <v>280</v>
      </c>
      <c r="B1304" s="1" t="s">
        <v>686</v>
      </c>
      <c r="C1304" s="1" t="s">
        <v>284</v>
      </c>
      <c r="D1304" s="1">
        <v>0.0</v>
      </c>
      <c r="E1304" s="1" t="s">
        <v>1993</v>
      </c>
      <c r="F1304" s="1">
        <v>6202</v>
      </c>
      <c r="H1304" s="1">
        <f>SUM((SUM('Order_Form'!J252)*1))</f>
        <v>0</v>
      </c>
      <c r="I1304" s="1" t="s">
        <v>692</v>
      </c>
      <c r="L1304" s="1">
        <v>9.5</v>
      </c>
      <c r="M1304" s="1">
        <v>9.75</v>
      </c>
      <c r="N1304" s="1">
        <v>9.5</v>
      </c>
      <c r="O1304" s="1">
        <v>9.25</v>
      </c>
      <c r="P1304" s="1">
        <v>9.0</v>
      </c>
      <c r="Q1304" s="1">
        <v>8.75</v>
      </c>
      <c r="R1304" s="1">
        <f>IF(INDEX(M1304:Q1304,0,'Order_Form'!AE2)&gt;0,INDEX(M1304:Q1304,0,'Order_Form'!AE2),L1304)</f>
        <v>9.75</v>
      </c>
      <c r="S1304" s="1">
        <f>R1304*H1304</f>
        <v>0</v>
      </c>
    </row>
    <row r="1305" spans="1:1025">
      <c r="A1305" s="1" t="s">
        <v>280</v>
      </c>
      <c r="B1305" s="1" t="s">
        <v>686</v>
      </c>
      <c r="C1305" s="1" t="s">
        <v>285</v>
      </c>
      <c r="D1305" s="1">
        <v>0.0</v>
      </c>
      <c r="E1305" s="1" t="s">
        <v>1994</v>
      </c>
      <c r="F1305" s="1">
        <v>6209</v>
      </c>
      <c r="G1305" s="1">
        <v>6208</v>
      </c>
      <c r="H1305" s="1">
        <f>SUM((SUM('Order_Form'!L253)*1))</f>
        <v>0</v>
      </c>
      <c r="I1305" s="1" t="s">
        <v>688</v>
      </c>
      <c r="J1305" s="1" t="s">
        <v>59</v>
      </c>
      <c r="L1305" s="1">
        <v>9.5</v>
      </c>
      <c r="M1305" s="1">
        <v>9.75</v>
      </c>
      <c r="N1305" s="1">
        <v>9.5</v>
      </c>
      <c r="O1305" s="1">
        <v>9.25</v>
      </c>
      <c r="P1305" s="1">
        <v>9.0</v>
      </c>
      <c r="Q1305" s="1">
        <v>8.75</v>
      </c>
      <c r="R1305" s="1">
        <f>IF(INDEX(M1305:Q1305,0,'Order_Form'!AE2)&gt;0,INDEX(M1305:Q1305,0,'Order_Form'!AE2),L1305)</f>
        <v>9.75</v>
      </c>
      <c r="S1305" s="1">
        <f>R1305*H1305</f>
        <v>0</v>
      </c>
    </row>
    <row r="1306" spans="1:1025">
      <c r="A1306" s="1" t="s">
        <v>280</v>
      </c>
      <c r="B1306" s="1" t="s">
        <v>686</v>
      </c>
      <c r="C1306" s="1" t="s">
        <v>285</v>
      </c>
      <c r="D1306" s="1">
        <v>300.0</v>
      </c>
      <c r="E1306" s="1" t="s">
        <v>1995</v>
      </c>
      <c r="F1306" s="1">
        <v>6211</v>
      </c>
      <c r="G1306" s="1">
        <v>6208</v>
      </c>
      <c r="H1306" s="1">
        <f>SUM((SUM('Order_Form'!O253)*1))</f>
        <v>0</v>
      </c>
      <c r="I1306" s="1" t="s">
        <v>688</v>
      </c>
      <c r="J1306" s="1" t="s">
        <v>62</v>
      </c>
      <c r="L1306" s="1">
        <v>9.5</v>
      </c>
      <c r="M1306" s="1">
        <v>9.75</v>
      </c>
      <c r="N1306" s="1">
        <v>9.5</v>
      </c>
      <c r="O1306" s="1">
        <v>9.25</v>
      </c>
      <c r="P1306" s="1">
        <v>9.0</v>
      </c>
      <c r="Q1306" s="1">
        <v>8.75</v>
      </c>
      <c r="R1306" s="1">
        <f>IF(INDEX(M1306:Q1306,0,'Order_Form'!AE2)&gt;0,INDEX(M1306:Q1306,0,'Order_Form'!AE2),L1306)</f>
        <v>9.75</v>
      </c>
      <c r="S1306" s="1">
        <f>R1306*H1306</f>
        <v>0</v>
      </c>
    </row>
    <row r="1307" spans="1:1025">
      <c r="A1307" s="1" t="s">
        <v>280</v>
      </c>
      <c r="B1307" s="1" t="s">
        <v>686</v>
      </c>
      <c r="C1307" s="1" t="s">
        <v>285</v>
      </c>
      <c r="D1307" s="1">
        <v>104.0</v>
      </c>
      <c r="E1307" s="1" t="s">
        <v>1996</v>
      </c>
      <c r="F1307" s="1">
        <v>6212</v>
      </c>
      <c r="G1307" s="1">
        <v>6208</v>
      </c>
      <c r="H1307" s="1">
        <f>SUM((SUM('Order_Form'!P253)*1))</f>
        <v>0</v>
      </c>
      <c r="I1307" s="1" t="s">
        <v>688</v>
      </c>
      <c r="J1307" s="1" t="s">
        <v>63</v>
      </c>
      <c r="L1307" s="1">
        <v>9.5</v>
      </c>
      <c r="M1307" s="1">
        <v>9.75</v>
      </c>
      <c r="N1307" s="1">
        <v>9.5</v>
      </c>
      <c r="O1307" s="1">
        <v>9.25</v>
      </c>
      <c r="P1307" s="1">
        <v>9.0</v>
      </c>
      <c r="Q1307" s="1">
        <v>8.75</v>
      </c>
      <c r="R1307" s="1">
        <f>IF(INDEX(M1307:Q1307,0,'Order_Form'!AE2)&gt;0,INDEX(M1307:Q1307,0,'Order_Form'!AE2),L1307)</f>
        <v>9.75</v>
      </c>
      <c r="S1307" s="1">
        <f>R1307*H1307</f>
        <v>0</v>
      </c>
    </row>
    <row r="1308" spans="1:1025">
      <c r="A1308" s="1" t="s">
        <v>280</v>
      </c>
      <c r="B1308" s="1" t="s">
        <v>686</v>
      </c>
      <c r="C1308" s="1" t="s">
        <v>285</v>
      </c>
      <c r="D1308" s="1">
        <v>1094.0</v>
      </c>
      <c r="E1308" s="1" t="s">
        <v>1997</v>
      </c>
      <c r="F1308" s="1">
        <v>6213</v>
      </c>
      <c r="G1308" s="1">
        <v>6208</v>
      </c>
      <c r="H1308" s="1">
        <f>SUM((SUM('Order_Form'!Q253)*1))</f>
        <v>0</v>
      </c>
      <c r="I1308" s="1" t="s">
        <v>688</v>
      </c>
      <c r="J1308" s="1" t="s">
        <v>64</v>
      </c>
      <c r="L1308" s="1">
        <v>9.5</v>
      </c>
      <c r="M1308" s="1">
        <v>9.75</v>
      </c>
      <c r="N1308" s="1">
        <v>9.5</v>
      </c>
      <c r="O1308" s="1">
        <v>9.25</v>
      </c>
      <c r="P1308" s="1">
        <v>9.0</v>
      </c>
      <c r="Q1308" s="1">
        <v>8.75</v>
      </c>
      <c r="R1308" s="1">
        <f>IF(INDEX(M1308:Q1308,0,'Order_Form'!AE2)&gt;0,INDEX(M1308:Q1308,0,'Order_Form'!AE2),L1308)</f>
        <v>9.75</v>
      </c>
      <c r="S1308" s="1">
        <f>R1308*H1308</f>
        <v>0</v>
      </c>
    </row>
    <row r="1309" spans="1:1025">
      <c r="A1309" s="1" t="s">
        <v>280</v>
      </c>
      <c r="B1309" s="1" t="s">
        <v>686</v>
      </c>
      <c r="C1309" s="1" t="s">
        <v>285</v>
      </c>
      <c r="D1309" s="1">
        <v>0.0</v>
      </c>
      <c r="E1309" s="1" t="s">
        <v>1998</v>
      </c>
      <c r="F1309" s="1">
        <v>16891</v>
      </c>
      <c r="G1309" s="1">
        <v>6208</v>
      </c>
      <c r="H1309" s="1">
        <f>SUM((SUM('Order_Form'!N253)*1))</f>
        <v>0</v>
      </c>
      <c r="I1309" s="1" t="s">
        <v>688</v>
      </c>
      <c r="J1309" s="1" t="s">
        <v>61</v>
      </c>
      <c r="L1309" s="1">
        <v>9.5</v>
      </c>
      <c r="M1309" s="1">
        <v>9.75</v>
      </c>
      <c r="N1309" s="1">
        <v>9.5</v>
      </c>
      <c r="O1309" s="1">
        <v>9.25</v>
      </c>
      <c r="P1309" s="1">
        <v>9.0</v>
      </c>
      <c r="Q1309" s="1">
        <v>8.75</v>
      </c>
      <c r="R1309" s="1">
        <f>IF(INDEX(M1309:Q1309,0,'Order_Form'!AE2)&gt;0,INDEX(M1309:Q1309,0,'Order_Form'!AE2),L1309)</f>
        <v>9.75</v>
      </c>
      <c r="S1309" s="1">
        <f>R1309*H1309</f>
        <v>0</v>
      </c>
    </row>
    <row r="1310" spans="1:1025">
      <c r="A1310" s="1" t="s">
        <v>280</v>
      </c>
      <c r="B1310" s="1" t="s">
        <v>686</v>
      </c>
      <c r="C1310" s="1" t="s">
        <v>285</v>
      </c>
      <c r="D1310" s="1">
        <v>0.0</v>
      </c>
      <c r="E1310" s="1" t="s">
        <v>1999</v>
      </c>
      <c r="F1310" s="1">
        <v>16892</v>
      </c>
      <c r="G1310" s="1">
        <v>6208</v>
      </c>
      <c r="H1310" s="1">
        <f>SUM((SUM('Order_Form'!M253)*1))</f>
        <v>0</v>
      </c>
      <c r="I1310" s="1" t="s">
        <v>688</v>
      </c>
      <c r="J1310" s="1" t="s">
        <v>60</v>
      </c>
      <c r="L1310" s="1">
        <v>9.5</v>
      </c>
      <c r="M1310" s="1">
        <v>9.75</v>
      </c>
      <c r="N1310" s="1">
        <v>9.5</v>
      </c>
      <c r="O1310" s="1">
        <v>9.25</v>
      </c>
      <c r="P1310" s="1">
        <v>9.0</v>
      </c>
      <c r="Q1310" s="1">
        <v>8.75</v>
      </c>
      <c r="R1310" s="1">
        <f>IF(INDEX(M1310:Q1310,0,'Order_Form'!AE2)&gt;0,INDEX(M1310:Q1310,0,'Order_Form'!AE2),L1310)</f>
        <v>9.75</v>
      </c>
      <c r="S1310" s="1">
        <f>R1310*H1310</f>
        <v>0</v>
      </c>
    </row>
    <row r="1311" spans="1:1025">
      <c r="A1311" s="1" t="s">
        <v>280</v>
      </c>
      <c r="B1311" s="1" t="s">
        <v>686</v>
      </c>
      <c r="C1311" s="1" t="s">
        <v>285</v>
      </c>
      <c r="D1311" s="1">
        <v>0.0</v>
      </c>
      <c r="E1311" s="1" t="s">
        <v>2000</v>
      </c>
      <c r="F1311" s="1">
        <v>6208</v>
      </c>
      <c r="H1311" s="1">
        <f>SUM((SUM('Order_Form'!J253)*1))</f>
        <v>0</v>
      </c>
      <c r="I1311" s="1" t="s">
        <v>692</v>
      </c>
      <c r="L1311" s="1">
        <v>9.5</v>
      </c>
      <c r="M1311" s="1">
        <v>9.75</v>
      </c>
      <c r="N1311" s="1">
        <v>9.5</v>
      </c>
      <c r="O1311" s="1">
        <v>9.25</v>
      </c>
      <c r="P1311" s="1">
        <v>9.0</v>
      </c>
      <c r="Q1311" s="1">
        <v>8.75</v>
      </c>
      <c r="R1311" s="1">
        <f>IF(INDEX(M1311:Q1311,0,'Order_Form'!AE2)&gt;0,INDEX(M1311:Q1311,0,'Order_Form'!AE2),L1311)</f>
        <v>9.75</v>
      </c>
      <c r="S1311" s="1">
        <f>R1311*H1311</f>
        <v>0</v>
      </c>
    </row>
    <row r="1312" spans="1:1025">
      <c r="A1312" s="1" t="s">
        <v>280</v>
      </c>
      <c r="B1312" s="1" t="s">
        <v>686</v>
      </c>
      <c r="C1312" s="1" t="s">
        <v>286</v>
      </c>
      <c r="D1312" s="1">
        <v>0.0</v>
      </c>
      <c r="E1312" s="1" t="s">
        <v>2001</v>
      </c>
      <c r="F1312" s="1">
        <v>14317</v>
      </c>
      <c r="G1312" s="1">
        <v>14316</v>
      </c>
      <c r="H1312" s="1">
        <f>SUM((SUM('Order_Form'!K254)*1))</f>
        <v>0</v>
      </c>
      <c r="I1312" s="1" t="s">
        <v>688</v>
      </c>
      <c r="J1312" s="1" t="s">
        <v>58</v>
      </c>
      <c r="L1312" s="1">
        <v>9.5</v>
      </c>
      <c r="M1312" s="1">
        <v>9.75</v>
      </c>
      <c r="N1312" s="1">
        <v>9.5</v>
      </c>
      <c r="O1312" s="1">
        <v>9.25</v>
      </c>
      <c r="P1312" s="1">
        <v>9.0</v>
      </c>
      <c r="Q1312" s="1">
        <v>8.75</v>
      </c>
      <c r="R1312" s="1">
        <f>IF(INDEX(M1312:Q1312,0,'Order_Form'!AE2)&gt;0,INDEX(M1312:Q1312,0,'Order_Form'!AE2),L1312)</f>
        <v>9.75</v>
      </c>
      <c r="S1312" s="1">
        <f>R1312*H1312</f>
        <v>0</v>
      </c>
    </row>
    <row r="1313" spans="1:1025">
      <c r="A1313" s="1" t="s">
        <v>280</v>
      </c>
      <c r="B1313" s="1" t="s">
        <v>686</v>
      </c>
      <c r="C1313" s="1" t="s">
        <v>286</v>
      </c>
      <c r="D1313" s="1">
        <v>0.0</v>
      </c>
      <c r="E1313" s="1" t="s">
        <v>2002</v>
      </c>
      <c r="F1313" s="1">
        <v>14318</v>
      </c>
      <c r="G1313" s="1">
        <v>14316</v>
      </c>
      <c r="H1313" s="1">
        <f>SUM((SUM('Order_Form'!L254)*1))</f>
        <v>0</v>
      </c>
      <c r="I1313" s="1" t="s">
        <v>688</v>
      </c>
      <c r="J1313" s="1" t="s">
        <v>59</v>
      </c>
      <c r="L1313" s="1">
        <v>9.5</v>
      </c>
      <c r="M1313" s="1">
        <v>9.75</v>
      </c>
      <c r="N1313" s="1">
        <v>9.5</v>
      </c>
      <c r="O1313" s="1">
        <v>9.25</v>
      </c>
      <c r="P1313" s="1">
        <v>9.0</v>
      </c>
      <c r="Q1313" s="1">
        <v>8.75</v>
      </c>
      <c r="R1313" s="1">
        <f>IF(INDEX(M1313:Q1313,0,'Order_Form'!AE2)&gt;0,INDEX(M1313:Q1313,0,'Order_Form'!AE2),L1313)</f>
        <v>9.75</v>
      </c>
      <c r="S1313" s="1">
        <f>R1313*H1313</f>
        <v>0</v>
      </c>
    </row>
    <row r="1314" spans="1:1025">
      <c r="A1314" s="1" t="s">
        <v>280</v>
      </c>
      <c r="B1314" s="1" t="s">
        <v>686</v>
      </c>
      <c r="C1314" s="1" t="s">
        <v>286</v>
      </c>
      <c r="D1314" s="1">
        <v>403.0</v>
      </c>
      <c r="E1314" s="1" t="s">
        <v>2003</v>
      </c>
      <c r="F1314" s="1">
        <v>14320</v>
      </c>
      <c r="G1314" s="1">
        <v>14316</v>
      </c>
      <c r="H1314" s="1">
        <f>SUM((SUM('Order_Form'!O254)*1))</f>
        <v>0</v>
      </c>
      <c r="I1314" s="1" t="s">
        <v>688</v>
      </c>
      <c r="J1314" s="1" t="s">
        <v>62</v>
      </c>
      <c r="L1314" s="1">
        <v>9.5</v>
      </c>
      <c r="M1314" s="1">
        <v>9.75</v>
      </c>
      <c r="N1314" s="1">
        <v>9.5</v>
      </c>
      <c r="O1314" s="1">
        <v>9.25</v>
      </c>
      <c r="P1314" s="1">
        <v>9.0</v>
      </c>
      <c r="Q1314" s="1">
        <v>8.75</v>
      </c>
      <c r="R1314" s="1">
        <f>IF(INDEX(M1314:Q1314,0,'Order_Form'!AE2)&gt;0,INDEX(M1314:Q1314,0,'Order_Form'!AE2),L1314)</f>
        <v>9.75</v>
      </c>
      <c r="S1314" s="1">
        <f>R1314*H1314</f>
        <v>0</v>
      </c>
    </row>
    <row r="1315" spans="1:1025">
      <c r="A1315" s="1" t="s">
        <v>280</v>
      </c>
      <c r="B1315" s="1" t="s">
        <v>686</v>
      </c>
      <c r="C1315" s="1" t="s">
        <v>286</v>
      </c>
      <c r="D1315" s="1">
        <v>807.0</v>
      </c>
      <c r="E1315" s="1" t="s">
        <v>2004</v>
      </c>
      <c r="F1315" s="1">
        <v>14321</v>
      </c>
      <c r="G1315" s="1">
        <v>14316</v>
      </c>
      <c r="H1315" s="1">
        <f>SUM((SUM('Order_Form'!P254)*1))</f>
        <v>0</v>
      </c>
      <c r="I1315" s="1" t="s">
        <v>688</v>
      </c>
      <c r="J1315" s="1" t="s">
        <v>63</v>
      </c>
      <c r="L1315" s="1">
        <v>9.5</v>
      </c>
      <c r="M1315" s="1">
        <v>9.75</v>
      </c>
      <c r="N1315" s="1">
        <v>9.5</v>
      </c>
      <c r="O1315" s="1">
        <v>9.25</v>
      </c>
      <c r="P1315" s="1">
        <v>9.0</v>
      </c>
      <c r="Q1315" s="1">
        <v>8.75</v>
      </c>
      <c r="R1315" s="1">
        <f>IF(INDEX(M1315:Q1315,0,'Order_Form'!AE2)&gt;0,INDEX(M1315:Q1315,0,'Order_Form'!AE2),L1315)</f>
        <v>9.75</v>
      </c>
      <c r="S1315" s="1">
        <f>R1315*H1315</f>
        <v>0</v>
      </c>
    </row>
    <row r="1316" spans="1:1025">
      <c r="A1316" s="1" t="s">
        <v>280</v>
      </c>
      <c r="B1316" s="1" t="s">
        <v>686</v>
      </c>
      <c r="C1316" s="1" t="s">
        <v>286</v>
      </c>
      <c r="D1316" s="1">
        <v>75.0</v>
      </c>
      <c r="E1316" s="1" t="s">
        <v>2005</v>
      </c>
      <c r="F1316" s="1">
        <v>14322</v>
      </c>
      <c r="G1316" s="1">
        <v>14316</v>
      </c>
      <c r="H1316" s="1">
        <f>SUM((SUM('Order_Form'!Q254)*1))</f>
        <v>0</v>
      </c>
      <c r="I1316" s="1" t="s">
        <v>688</v>
      </c>
      <c r="J1316" s="1" t="s">
        <v>64</v>
      </c>
      <c r="L1316" s="1">
        <v>9.5</v>
      </c>
      <c r="M1316" s="1">
        <v>9.75</v>
      </c>
      <c r="N1316" s="1">
        <v>9.5</v>
      </c>
      <c r="O1316" s="1">
        <v>9.25</v>
      </c>
      <c r="P1316" s="1">
        <v>9.0</v>
      </c>
      <c r="Q1316" s="1">
        <v>8.75</v>
      </c>
      <c r="R1316" s="1">
        <f>IF(INDEX(M1316:Q1316,0,'Order_Form'!AE2)&gt;0,INDEX(M1316:Q1316,0,'Order_Form'!AE2),L1316)</f>
        <v>9.75</v>
      </c>
      <c r="S1316" s="1">
        <f>R1316*H1316</f>
        <v>0</v>
      </c>
    </row>
    <row r="1317" spans="1:1025">
      <c r="A1317" s="1" t="s">
        <v>280</v>
      </c>
      <c r="B1317" s="1" t="s">
        <v>686</v>
      </c>
      <c r="C1317" s="1" t="s">
        <v>286</v>
      </c>
      <c r="D1317" s="1">
        <v>0.0</v>
      </c>
      <c r="E1317" s="1" t="s">
        <v>2006</v>
      </c>
      <c r="F1317" s="1">
        <v>16893</v>
      </c>
      <c r="G1317" s="1">
        <v>14316</v>
      </c>
      <c r="H1317" s="1">
        <f>SUM((SUM('Order_Form'!N254)*1))</f>
        <v>0</v>
      </c>
      <c r="I1317" s="1" t="s">
        <v>688</v>
      </c>
      <c r="J1317" s="1" t="s">
        <v>61</v>
      </c>
      <c r="L1317" s="1">
        <v>9.5</v>
      </c>
      <c r="M1317" s="1">
        <v>9.75</v>
      </c>
      <c r="N1317" s="1">
        <v>9.5</v>
      </c>
      <c r="O1317" s="1">
        <v>9.25</v>
      </c>
      <c r="P1317" s="1">
        <v>9.0</v>
      </c>
      <c r="Q1317" s="1">
        <v>8.75</v>
      </c>
      <c r="R1317" s="1">
        <f>IF(INDEX(M1317:Q1317,0,'Order_Form'!AE2)&gt;0,INDEX(M1317:Q1317,0,'Order_Form'!AE2),L1317)</f>
        <v>9.75</v>
      </c>
      <c r="S1317" s="1">
        <f>R1317*H1317</f>
        <v>0</v>
      </c>
    </row>
    <row r="1318" spans="1:1025">
      <c r="A1318" s="1" t="s">
        <v>280</v>
      </c>
      <c r="B1318" s="1" t="s">
        <v>686</v>
      </c>
      <c r="C1318" s="1" t="s">
        <v>286</v>
      </c>
      <c r="D1318" s="1">
        <v>0.0</v>
      </c>
      <c r="E1318" s="1" t="s">
        <v>2007</v>
      </c>
      <c r="F1318" s="1">
        <v>16894</v>
      </c>
      <c r="G1318" s="1">
        <v>14316</v>
      </c>
      <c r="H1318" s="1">
        <f>SUM((SUM('Order_Form'!M254)*1))</f>
        <v>0</v>
      </c>
      <c r="I1318" s="1" t="s">
        <v>688</v>
      </c>
      <c r="J1318" s="1" t="s">
        <v>60</v>
      </c>
      <c r="L1318" s="1">
        <v>9.5</v>
      </c>
      <c r="M1318" s="1">
        <v>9.75</v>
      </c>
      <c r="N1318" s="1">
        <v>9.5</v>
      </c>
      <c r="O1318" s="1">
        <v>9.25</v>
      </c>
      <c r="P1318" s="1">
        <v>9.0</v>
      </c>
      <c r="Q1318" s="1">
        <v>8.75</v>
      </c>
      <c r="R1318" s="1">
        <f>IF(INDEX(M1318:Q1318,0,'Order_Form'!AE2)&gt;0,INDEX(M1318:Q1318,0,'Order_Form'!AE2),L1318)</f>
        <v>9.75</v>
      </c>
      <c r="S1318" s="1">
        <f>R1318*H1318</f>
        <v>0</v>
      </c>
    </row>
    <row r="1319" spans="1:1025">
      <c r="A1319" s="1" t="s">
        <v>280</v>
      </c>
      <c r="B1319" s="1" t="s">
        <v>686</v>
      </c>
      <c r="C1319" s="1" t="s">
        <v>286</v>
      </c>
      <c r="D1319" s="1">
        <v>0.0</v>
      </c>
      <c r="E1319" s="1" t="s">
        <v>2008</v>
      </c>
      <c r="F1319" s="1">
        <v>14316</v>
      </c>
      <c r="H1319" s="1">
        <f>SUM((SUM('Order_Form'!J254)*1))</f>
        <v>0</v>
      </c>
      <c r="I1319" s="1" t="s">
        <v>692</v>
      </c>
      <c r="L1319" s="1">
        <v>9.5</v>
      </c>
      <c r="M1319" s="1">
        <v>9.75</v>
      </c>
      <c r="N1319" s="1">
        <v>9.5</v>
      </c>
      <c r="O1319" s="1">
        <v>9.25</v>
      </c>
      <c r="P1319" s="1">
        <v>9.0</v>
      </c>
      <c r="Q1319" s="1">
        <v>8.75</v>
      </c>
      <c r="R1319" s="1">
        <f>IF(INDEX(M1319:Q1319,0,'Order_Form'!AE2)&gt;0,INDEX(M1319:Q1319,0,'Order_Form'!AE2),L1319)</f>
        <v>9.75</v>
      </c>
      <c r="S1319" s="1">
        <f>R1319*H1319</f>
        <v>0</v>
      </c>
    </row>
    <row r="1320" spans="1:1025">
      <c r="A1320" s="1" t="s">
        <v>280</v>
      </c>
      <c r="B1320" s="1" t="s">
        <v>686</v>
      </c>
      <c r="C1320" s="1" t="s">
        <v>287</v>
      </c>
      <c r="D1320" s="1">
        <v>9.0</v>
      </c>
      <c r="E1320" s="1" t="s">
        <v>2009</v>
      </c>
      <c r="F1320" s="1">
        <v>6219</v>
      </c>
      <c r="G1320" s="1">
        <v>6218</v>
      </c>
      <c r="H1320" s="1">
        <f>SUM((SUM('Order_Form'!L255)*1))</f>
        <v>0</v>
      </c>
      <c r="I1320" s="1" t="s">
        <v>688</v>
      </c>
      <c r="J1320" s="1" t="s">
        <v>59</v>
      </c>
      <c r="L1320" s="1">
        <v>9.5</v>
      </c>
      <c r="M1320" s="1">
        <v>9.75</v>
      </c>
      <c r="N1320" s="1">
        <v>9.5</v>
      </c>
      <c r="O1320" s="1">
        <v>9.25</v>
      </c>
      <c r="P1320" s="1">
        <v>9.0</v>
      </c>
      <c r="Q1320" s="1">
        <v>8.75</v>
      </c>
      <c r="R1320" s="1">
        <f>IF(INDEX(M1320:Q1320,0,'Order_Form'!AE2)&gt;0,INDEX(M1320:Q1320,0,'Order_Form'!AE2),L1320)</f>
        <v>9.75</v>
      </c>
      <c r="S1320" s="1">
        <f>R1320*H1320</f>
        <v>0</v>
      </c>
    </row>
    <row r="1321" spans="1:1025">
      <c r="A1321" s="1" t="s">
        <v>280</v>
      </c>
      <c r="B1321" s="1" t="s">
        <v>686</v>
      </c>
      <c r="C1321" s="1" t="s">
        <v>287</v>
      </c>
      <c r="D1321" s="1">
        <v>3.0</v>
      </c>
      <c r="E1321" s="1" t="s">
        <v>2010</v>
      </c>
      <c r="F1321" s="1">
        <v>6221</v>
      </c>
      <c r="G1321" s="1">
        <v>6218</v>
      </c>
      <c r="H1321" s="1">
        <f>SUM((SUM('Order_Form'!O255)*1))</f>
        <v>0</v>
      </c>
      <c r="I1321" s="1" t="s">
        <v>688</v>
      </c>
      <c r="J1321" s="1" t="s">
        <v>62</v>
      </c>
      <c r="L1321" s="1">
        <v>9.5</v>
      </c>
      <c r="M1321" s="1">
        <v>9.75</v>
      </c>
      <c r="N1321" s="1">
        <v>9.5</v>
      </c>
      <c r="O1321" s="1">
        <v>9.25</v>
      </c>
      <c r="P1321" s="1">
        <v>9.0</v>
      </c>
      <c r="Q1321" s="1">
        <v>8.75</v>
      </c>
      <c r="R1321" s="1">
        <f>IF(INDEX(M1321:Q1321,0,'Order_Form'!AE2)&gt;0,INDEX(M1321:Q1321,0,'Order_Form'!AE2),L1321)</f>
        <v>9.75</v>
      </c>
      <c r="S1321" s="1">
        <f>R1321*H1321</f>
        <v>0</v>
      </c>
    </row>
    <row r="1322" spans="1:1025">
      <c r="A1322" s="1" t="s">
        <v>280</v>
      </c>
      <c r="B1322" s="1" t="s">
        <v>686</v>
      </c>
      <c r="C1322" s="1" t="s">
        <v>287</v>
      </c>
      <c r="D1322" s="1">
        <v>2.0</v>
      </c>
      <c r="E1322" s="1" t="s">
        <v>2011</v>
      </c>
      <c r="F1322" s="1">
        <v>6222</v>
      </c>
      <c r="G1322" s="1">
        <v>6218</v>
      </c>
      <c r="H1322" s="1">
        <f>SUM((SUM('Order_Form'!P255)*1))</f>
        <v>0</v>
      </c>
      <c r="I1322" s="1" t="s">
        <v>688</v>
      </c>
      <c r="J1322" s="1" t="s">
        <v>63</v>
      </c>
      <c r="L1322" s="1">
        <v>9.5</v>
      </c>
      <c r="M1322" s="1">
        <v>9.75</v>
      </c>
      <c r="N1322" s="1">
        <v>9.5</v>
      </c>
      <c r="O1322" s="1">
        <v>9.25</v>
      </c>
      <c r="P1322" s="1">
        <v>9.0</v>
      </c>
      <c r="Q1322" s="1">
        <v>8.75</v>
      </c>
      <c r="R1322" s="1">
        <f>IF(INDEX(M1322:Q1322,0,'Order_Form'!AE2)&gt;0,INDEX(M1322:Q1322,0,'Order_Form'!AE2),L1322)</f>
        <v>9.75</v>
      </c>
      <c r="S1322" s="1">
        <f>R1322*H1322</f>
        <v>0</v>
      </c>
    </row>
    <row r="1323" spans="1:1025">
      <c r="A1323" s="1" t="s">
        <v>280</v>
      </c>
      <c r="B1323" s="1" t="s">
        <v>686</v>
      </c>
      <c r="C1323" s="1" t="s">
        <v>287</v>
      </c>
      <c r="D1323" s="1">
        <v>430.0</v>
      </c>
      <c r="E1323" s="1" t="s">
        <v>2012</v>
      </c>
      <c r="F1323" s="1">
        <v>6223</v>
      </c>
      <c r="G1323" s="1">
        <v>6218</v>
      </c>
      <c r="H1323" s="1">
        <f>SUM((SUM('Order_Form'!Q255)*1))</f>
        <v>0</v>
      </c>
      <c r="I1323" s="1" t="s">
        <v>688</v>
      </c>
      <c r="J1323" s="1" t="s">
        <v>64</v>
      </c>
      <c r="L1323" s="1">
        <v>9.5</v>
      </c>
      <c r="M1323" s="1">
        <v>9.75</v>
      </c>
      <c r="N1323" s="1">
        <v>9.5</v>
      </c>
      <c r="O1323" s="1">
        <v>9.25</v>
      </c>
      <c r="P1323" s="1">
        <v>9.0</v>
      </c>
      <c r="Q1323" s="1">
        <v>8.75</v>
      </c>
      <c r="R1323" s="1">
        <f>IF(INDEX(M1323:Q1323,0,'Order_Form'!AE2)&gt;0,INDEX(M1323:Q1323,0,'Order_Form'!AE2),L1323)</f>
        <v>9.75</v>
      </c>
      <c r="S1323" s="1">
        <f>R1323*H1323</f>
        <v>0</v>
      </c>
    </row>
    <row r="1324" spans="1:1025">
      <c r="A1324" s="1" t="s">
        <v>280</v>
      </c>
      <c r="B1324" s="1" t="s">
        <v>686</v>
      </c>
      <c r="C1324" s="1" t="s">
        <v>287</v>
      </c>
      <c r="D1324" s="1">
        <v>42.0</v>
      </c>
      <c r="E1324" s="1" t="s">
        <v>2013</v>
      </c>
      <c r="F1324" s="1">
        <v>16937</v>
      </c>
      <c r="G1324" s="1">
        <v>6218</v>
      </c>
      <c r="H1324" s="1">
        <f>SUM((SUM('Order_Form'!N255)*1))</f>
        <v>0</v>
      </c>
      <c r="I1324" s="1" t="s">
        <v>688</v>
      </c>
      <c r="J1324" s="1" t="s">
        <v>61</v>
      </c>
      <c r="L1324" s="1">
        <v>9.5</v>
      </c>
      <c r="M1324" s="1">
        <v>9.75</v>
      </c>
      <c r="N1324" s="1">
        <v>9.5</v>
      </c>
      <c r="O1324" s="1">
        <v>9.25</v>
      </c>
      <c r="P1324" s="1">
        <v>9.0</v>
      </c>
      <c r="Q1324" s="1">
        <v>8.75</v>
      </c>
      <c r="R1324" s="1">
        <f>IF(INDEX(M1324:Q1324,0,'Order_Form'!AE2)&gt;0,INDEX(M1324:Q1324,0,'Order_Form'!AE2),L1324)</f>
        <v>9.75</v>
      </c>
      <c r="S1324" s="1">
        <f>R1324*H1324</f>
        <v>0</v>
      </c>
    </row>
    <row r="1325" spans="1:1025">
      <c r="A1325" s="1" t="s">
        <v>280</v>
      </c>
      <c r="B1325" s="1" t="s">
        <v>686</v>
      </c>
      <c r="C1325" s="1" t="s">
        <v>287</v>
      </c>
      <c r="D1325" s="1">
        <v>16.0</v>
      </c>
      <c r="E1325" s="1" t="s">
        <v>2014</v>
      </c>
      <c r="F1325" s="1">
        <v>16938</v>
      </c>
      <c r="G1325" s="1">
        <v>6218</v>
      </c>
      <c r="H1325" s="1">
        <f>SUM((SUM('Order_Form'!M255)*1))</f>
        <v>0</v>
      </c>
      <c r="I1325" s="1" t="s">
        <v>688</v>
      </c>
      <c r="J1325" s="1" t="s">
        <v>60</v>
      </c>
      <c r="L1325" s="1">
        <v>9.5</v>
      </c>
      <c r="M1325" s="1">
        <v>9.75</v>
      </c>
      <c r="N1325" s="1">
        <v>9.5</v>
      </c>
      <c r="O1325" s="1">
        <v>9.25</v>
      </c>
      <c r="P1325" s="1">
        <v>9.0</v>
      </c>
      <c r="Q1325" s="1">
        <v>8.75</v>
      </c>
      <c r="R1325" s="1">
        <f>IF(INDEX(M1325:Q1325,0,'Order_Form'!AE2)&gt;0,INDEX(M1325:Q1325,0,'Order_Form'!AE2),L1325)</f>
        <v>9.75</v>
      </c>
      <c r="S1325" s="1">
        <f>R1325*H1325</f>
        <v>0</v>
      </c>
    </row>
    <row r="1326" spans="1:1025">
      <c r="A1326" s="1" t="s">
        <v>280</v>
      </c>
      <c r="B1326" s="1" t="s">
        <v>686</v>
      </c>
      <c r="C1326" s="1" t="s">
        <v>287</v>
      </c>
      <c r="D1326" s="1">
        <v>0.0</v>
      </c>
      <c r="E1326" s="1" t="s">
        <v>2015</v>
      </c>
      <c r="F1326" s="1">
        <v>6218</v>
      </c>
      <c r="H1326" s="1">
        <f>SUM((SUM('Order_Form'!J255)*1))</f>
        <v>0</v>
      </c>
      <c r="I1326" s="1" t="s">
        <v>692</v>
      </c>
      <c r="L1326" s="1">
        <v>9.5</v>
      </c>
      <c r="M1326" s="1">
        <v>9.75</v>
      </c>
      <c r="N1326" s="1">
        <v>9.5</v>
      </c>
      <c r="O1326" s="1">
        <v>9.25</v>
      </c>
      <c r="P1326" s="1">
        <v>9.0</v>
      </c>
      <c r="Q1326" s="1">
        <v>8.75</v>
      </c>
      <c r="R1326" s="1">
        <f>IF(INDEX(M1326:Q1326,0,'Order_Form'!AE2)&gt;0,INDEX(M1326:Q1326,0,'Order_Form'!AE2),L1326)</f>
        <v>9.75</v>
      </c>
      <c r="S1326" s="1">
        <f>R1326*H1326</f>
        <v>0</v>
      </c>
    </row>
    <row r="1327" spans="1:1025">
      <c r="A1327" s="1" t="s">
        <v>280</v>
      </c>
      <c r="B1327" s="1" t="s">
        <v>686</v>
      </c>
      <c r="C1327" s="1" t="s">
        <v>288</v>
      </c>
      <c r="D1327" s="1">
        <v>0.0</v>
      </c>
      <c r="E1327" s="1" t="s">
        <v>2016</v>
      </c>
      <c r="F1327" s="1">
        <v>6427</v>
      </c>
      <c r="G1327" s="1">
        <v>6425</v>
      </c>
      <c r="H1327" s="1">
        <f>SUM((SUM('Order_Form'!L256)*1))</f>
        <v>0</v>
      </c>
      <c r="I1327" s="1" t="s">
        <v>688</v>
      </c>
      <c r="J1327" s="1" t="s">
        <v>59</v>
      </c>
      <c r="L1327" s="1">
        <v>9.5</v>
      </c>
      <c r="M1327" s="1">
        <v>9.75</v>
      </c>
      <c r="N1327" s="1">
        <v>9.5</v>
      </c>
      <c r="O1327" s="1">
        <v>9.25</v>
      </c>
      <c r="P1327" s="1">
        <v>9.0</v>
      </c>
      <c r="Q1327" s="1">
        <v>8.75</v>
      </c>
      <c r="R1327" s="1">
        <f>IF(INDEX(M1327:Q1327,0,'Order_Form'!AE2)&gt;0,INDEX(M1327:Q1327,0,'Order_Form'!AE2),L1327)</f>
        <v>9.75</v>
      </c>
      <c r="S1327" s="1">
        <f>R1327*H1327</f>
        <v>0</v>
      </c>
    </row>
    <row r="1328" spans="1:1025">
      <c r="A1328" s="1" t="s">
        <v>280</v>
      </c>
      <c r="B1328" s="1" t="s">
        <v>686</v>
      </c>
      <c r="C1328" s="1" t="s">
        <v>288</v>
      </c>
      <c r="D1328" s="1">
        <v>560.0</v>
      </c>
      <c r="E1328" s="1" t="s">
        <v>2017</v>
      </c>
      <c r="F1328" s="1">
        <v>6429</v>
      </c>
      <c r="G1328" s="1">
        <v>6425</v>
      </c>
      <c r="H1328" s="1">
        <f>SUM((SUM('Order_Form'!O256)*1))</f>
        <v>0</v>
      </c>
      <c r="I1328" s="1" t="s">
        <v>688</v>
      </c>
      <c r="J1328" s="1" t="s">
        <v>62</v>
      </c>
      <c r="L1328" s="1">
        <v>9.5</v>
      </c>
      <c r="M1328" s="1">
        <v>9.75</v>
      </c>
      <c r="N1328" s="1">
        <v>9.5</v>
      </c>
      <c r="O1328" s="1">
        <v>9.25</v>
      </c>
      <c r="P1328" s="1">
        <v>9.0</v>
      </c>
      <c r="Q1328" s="1">
        <v>8.75</v>
      </c>
      <c r="R1328" s="1">
        <f>IF(INDEX(M1328:Q1328,0,'Order_Form'!AE2)&gt;0,INDEX(M1328:Q1328,0,'Order_Form'!AE2),L1328)</f>
        <v>9.75</v>
      </c>
      <c r="S1328" s="1">
        <f>R1328*H1328</f>
        <v>0</v>
      </c>
    </row>
    <row r="1329" spans="1:1025">
      <c r="A1329" s="1" t="s">
        <v>280</v>
      </c>
      <c r="B1329" s="1" t="s">
        <v>686</v>
      </c>
      <c r="C1329" s="1" t="s">
        <v>288</v>
      </c>
      <c r="D1329" s="1">
        <v>393.0</v>
      </c>
      <c r="E1329" s="1" t="s">
        <v>2018</v>
      </c>
      <c r="F1329" s="1">
        <v>6430</v>
      </c>
      <c r="G1329" s="1">
        <v>6425</v>
      </c>
      <c r="H1329" s="1">
        <f>SUM((SUM('Order_Form'!P256)*1))</f>
        <v>0</v>
      </c>
      <c r="I1329" s="1" t="s">
        <v>688</v>
      </c>
      <c r="J1329" s="1" t="s">
        <v>63</v>
      </c>
      <c r="L1329" s="1">
        <v>9.5</v>
      </c>
      <c r="M1329" s="1">
        <v>9.75</v>
      </c>
      <c r="N1329" s="1">
        <v>9.5</v>
      </c>
      <c r="O1329" s="1">
        <v>9.25</v>
      </c>
      <c r="P1329" s="1">
        <v>9.0</v>
      </c>
      <c r="Q1329" s="1">
        <v>8.75</v>
      </c>
      <c r="R1329" s="1">
        <f>IF(INDEX(M1329:Q1329,0,'Order_Form'!AE2)&gt;0,INDEX(M1329:Q1329,0,'Order_Form'!AE2),L1329)</f>
        <v>9.75</v>
      </c>
      <c r="S1329" s="1">
        <f>R1329*H1329</f>
        <v>0</v>
      </c>
    </row>
    <row r="1330" spans="1:1025">
      <c r="A1330" s="1" t="s">
        <v>280</v>
      </c>
      <c r="B1330" s="1" t="s">
        <v>686</v>
      </c>
      <c r="C1330" s="1" t="s">
        <v>288</v>
      </c>
      <c r="D1330" s="1">
        <v>717.0</v>
      </c>
      <c r="E1330" s="1" t="s">
        <v>2019</v>
      </c>
      <c r="F1330" s="1">
        <v>6431</v>
      </c>
      <c r="G1330" s="1">
        <v>6425</v>
      </c>
      <c r="H1330" s="1">
        <f>SUM((SUM('Order_Form'!Q256)*1))</f>
        <v>0</v>
      </c>
      <c r="I1330" s="1" t="s">
        <v>688</v>
      </c>
      <c r="J1330" s="1" t="s">
        <v>64</v>
      </c>
      <c r="L1330" s="1">
        <v>9.5</v>
      </c>
      <c r="M1330" s="1">
        <v>9.75</v>
      </c>
      <c r="N1330" s="1">
        <v>9.5</v>
      </c>
      <c r="O1330" s="1">
        <v>9.25</v>
      </c>
      <c r="P1330" s="1">
        <v>9.0</v>
      </c>
      <c r="Q1330" s="1">
        <v>8.75</v>
      </c>
      <c r="R1330" s="1">
        <f>IF(INDEX(M1330:Q1330,0,'Order_Form'!AE2)&gt;0,INDEX(M1330:Q1330,0,'Order_Form'!AE2),L1330)</f>
        <v>9.75</v>
      </c>
      <c r="S1330" s="1">
        <f>R1330*H1330</f>
        <v>0</v>
      </c>
    </row>
    <row r="1331" spans="1:1025">
      <c r="A1331" s="1" t="s">
        <v>280</v>
      </c>
      <c r="B1331" s="1" t="s">
        <v>686</v>
      </c>
      <c r="C1331" s="1" t="s">
        <v>288</v>
      </c>
      <c r="D1331" s="1">
        <v>43.0</v>
      </c>
      <c r="E1331" s="1" t="s">
        <v>2020</v>
      </c>
      <c r="F1331" s="1">
        <v>16939</v>
      </c>
      <c r="G1331" s="1">
        <v>6425</v>
      </c>
      <c r="H1331" s="1">
        <f>SUM((SUM('Order_Form'!N256)*1))</f>
        <v>0</v>
      </c>
      <c r="I1331" s="1" t="s">
        <v>688</v>
      </c>
      <c r="J1331" s="1" t="s">
        <v>61</v>
      </c>
      <c r="L1331" s="1">
        <v>9.5</v>
      </c>
      <c r="M1331" s="1">
        <v>9.75</v>
      </c>
      <c r="N1331" s="1">
        <v>9.5</v>
      </c>
      <c r="O1331" s="1">
        <v>9.25</v>
      </c>
      <c r="P1331" s="1">
        <v>9.0</v>
      </c>
      <c r="Q1331" s="1">
        <v>8.75</v>
      </c>
      <c r="R1331" s="1">
        <f>IF(INDEX(M1331:Q1331,0,'Order_Form'!AE2)&gt;0,INDEX(M1331:Q1331,0,'Order_Form'!AE2),L1331)</f>
        <v>9.75</v>
      </c>
      <c r="S1331" s="1">
        <f>R1331*H1331</f>
        <v>0</v>
      </c>
    </row>
    <row r="1332" spans="1:1025">
      <c r="A1332" s="1" t="s">
        <v>280</v>
      </c>
      <c r="B1332" s="1" t="s">
        <v>686</v>
      </c>
      <c r="C1332" s="1" t="s">
        <v>288</v>
      </c>
      <c r="D1332" s="1">
        <v>189.0</v>
      </c>
      <c r="E1332" s="1" t="s">
        <v>2021</v>
      </c>
      <c r="F1332" s="1">
        <v>16940</v>
      </c>
      <c r="G1332" s="1">
        <v>6425</v>
      </c>
      <c r="H1332" s="1">
        <f>SUM((SUM('Order_Form'!M256)*1))</f>
        <v>0</v>
      </c>
      <c r="I1332" s="1" t="s">
        <v>688</v>
      </c>
      <c r="J1332" s="1" t="s">
        <v>60</v>
      </c>
      <c r="L1332" s="1">
        <v>9.5</v>
      </c>
      <c r="M1332" s="1">
        <v>9.75</v>
      </c>
      <c r="N1332" s="1">
        <v>9.5</v>
      </c>
      <c r="O1332" s="1">
        <v>9.25</v>
      </c>
      <c r="P1332" s="1">
        <v>9.0</v>
      </c>
      <c r="Q1332" s="1">
        <v>8.75</v>
      </c>
      <c r="R1332" s="1">
        <f>IF(INDEX(M1332:Q1332,0,'Order_Form'!AE2)&gt;0,INDEX(M1332:Q1332,0,'Order_Form'!AE2),L1332)</f>
        <v>9.75</v>
      </c>
      <c r="S1332" s="1">
        <f>R1332*H1332</f>
        <v>0</v>
      </c>
    </row>
    <row r="1333" spans="1:1025">
      <c r="A1333" s="1" t="s">
        <v>280</v>
      </c>
      <c r="B1333" s="1" t="s">
        <v>686</v>
      </c>
      <c r="C1333" s="1" t="s">
        <v>288</v>
      </c>
      <c r="D1333" s="1">
        <v>0.0</v>
      </c>
      <c r="E1333" s="1" t="s">
        <v>2022</v>
      </c>
      <c r="F1333" s="1">
        <v>6425</v>
      </c>
      <c r="H1333" s="1">
        <f>SUM((SUM('Order_Form'!J256)*1))</f>
        <v>0</v>
      </c>
      <c r="I1333" s="1" t="s">
        <v>692</v>
      </c>
      <c r="L1333" s="1">
        <v>9.5</v>
      </c>
      <c r="M1333" s="1">
        <v>9.75</v>
      </c>
      <c r="N1333" s="1">
        <v>9.5</v>
      </c>
      <c r="O1333" s="1">
        <v>9.25</v>
      </c>
      <c r="P1333" s="1">
        <v>9.0</v>
      </c>
      <c r="Q1333" s="1">
        <v>8.75</v>
      </c>
      <c r="R1333" s="1">
        <f>IF(INDEX(M1333:Q1333,0,'Order_Form'!AE2)&gt;0,INDEX(M1333:Q1333,0,'Order_Form'!AE2),L1333)</f>
        <v>9.75</v>
      </c>
      <c r="S1333" s="1">
        <f>R1333*H1333</f>
        <v>0</v>
      </c>
    </row>
    <row r="1334" spans="1:1025">
      <c r="A1334" s="1" t="s">
        <v>280</v>
      </c>
      <c r="B1334" s="1" t="s">
        <v>686</v>
      </c>
      <c r="C1334" s="1" t="s">
        <v>289</v>
      </c>
      <c r="D1334" s="1">
        <v>297.0</v>
      </c>
      <c r="E1334" s="1" t="s">
        <v>2023</v>
      </c>
      <c r="F1334" s="1">
        <v>6225</v>
      </c>
      <c r="G1334" s="1">
        <v>6224</v>
      </c>
      <c r="H1334" s="1">
        <f>SUM((SUM('Order_Form'!O257)*1))</f>
        <v>0</v>
      </c>
      <c r="I1334" s="1" t="s">
        <v>688</v>
      </c>
      <c r="J1334" s="1" t="s">
        <v>62</v>
      </c>
      <c r="L1334" s="1">
        <v>9.5</v>
      </c>
      <c r="M1334" s="1">
        <v>9.75</v>
      </c>
      <c r="N1334" s="1">
        <v>9.5</v>
      </c>
      <c r="O1334" s="1">
        <v>9.25</v>
      </c>
      <c r="P1334" s="1">
        <v>9.0</v>
      </c>
      <c r="Q1334" s="1">
        <v>8.75</v>
      </c>
      <c r="R1334" s="1">
        <f>IF(INDEX(M1334:Q1334,0,'Order_Form'!AE2)&gt;0,INDEX(M1334:Q1334,0,'Order_Form'!AE2),L1334)</f>
        <v>9.75</v>
      </c>
      <c r="S1334" s="1">
        <f>R1334*H1334</f>
        <v>0</v>
      </c>
    </row>
    <row r="1335" spans="1:1025">
      <c r="A1335" s="1" t="s">
        <v>280</v>
      </c>
      <c r="B1335" s="1" t="s">
        <v>686</v>
      </c>
      <c r="C1335" s="1" t="s">
        <v>289</v>
      </c>
      <c r="D1335" s="1">
        <v>101.0</v>
      </c>
      <c r="E1335" s="1" t="s">
        <v>2024</v>
      </c>
      <c r="F1335" s="1">
        <v>6226</v>
      </c>
      <c r="G1335" s="1">
        <v>6224</v>
      </c>
      <c r="H1335" s="1">
        <f>SUM((SUM('Order_Form'!P257)*1))</f>
        <v>0</v>
      </c>
      <c r="I1335" s="1" t="s">
        <v>688</v>
      </c>
      <c r="J1335" s="1" t="s">
        <v>63</v>
      </c>
      <c r="L1335" s="1">
        <v>9.5</v>
      </c>
      <c r="M1335" s="1">
        <v>9.75</v>
      </c>
      <c r="N1335" s="1">
        <v>9.5</v>
      </c>
      <c r="O1335" s="1">
        <v>9.25</v>
      </c>
      <c r="P1335" s="1">
        <v>9.0</v>
      </c>
      <c r="Q1335" s="1">
        <v>8.75</v>
      </c>
      <c r="R1335" s="1">
        <f>IF(INDEX(M1335:Q1335,0,'Order_Form'!AE2)&gt;0,INDEX(M1335:Q1335,0,'Order_Form'!AE2),L1335)</f>
        <v>9.75</v>
      </c>
      <c r="S1335" s="1">
        <f>R1335*H1335</f>
        <v>0</v>
      </c>
    </row>
    <row r="1336" spans="1:1025">
      <c r="A1336" s="1" t="s">
        <v>280</v>
      </c>
      <c r="B1336" s="1" t="s">
        <v>686</v>
      </c>
      <c r="C1336" s="1" t="s">
        <v>289</v>
      </c>
      <c r="D1336" s="1">
        <v>553.0</v>
      </c>
      <c r="E1336" s="1" t="s">
        <v>2025</v>
      </c>
      <c r="F1336" s="1">
        <v>6227</v>
      </c>
      <c r="G1336" s="1">
        <v>6224</v>
      </c>
      <c r="H1336" s="1">
        <f>SUM((SUM('Order_Form'!Q257)*1))</f>
        <v>0</v>
      </c>
      <c r="I1336" s="1" t="s">
        <v>688</v>
      </c>
      <c r="J1336" s="1" t="s">
        <v>64</v>
      </c>
      <c r="L1336" s="1">
        <v>9.5</v>
      </c>
      <c r="M1336" s="1">
        <v>9.75</v>
      </c>
      <c r="N1336" s="1">
        <v>9.5</v>
      </c>
      <c r="O1336" s="1">
        <v>9.25</v>
      </c>
      <c r="P1336" s="1">
        <v>9.0</v>
      </c>
      <c r="Q1336" s="1">
        <v>8.75</v>
      </c>
      <c r="R1336" s="1">
        <f>IF(INDEX(M1336:Q1336,0,'Order_Form'!AE2)&gt;0,INDEX(M1336:Q1336,0,'Order_Form'!AE2),L1336)</f>
        <v>9.75</v>
      </c>
      <c r="S1336" s="1">
        <f>R1336*H1336</f>
        <v>0</v>
      </c>
    </row>
    <row r="1337" spans="1:1025">
      <c r="A1337" s="1" t="s">
        <v>280</v>
      </c>
      <c r="B1337" s="1" t="s">
        <v>686</v>
      </c>
      <c r="C1337" s="1" t="s">
        <v>289</v>
      </c>
      <c r="D1337" s="1">
        <v>0.0</v>
      </c>
      <c r="E1337" s="1" t="s">
        <v>2026</v>
      </c>
      <c r="F1337" s="1">
        <v>16941</v>
      </c>
      <c r="G1337" s="1">
        <v>6224</v>
      </c>
      <c r="H1337" s="1">
        <f>SUM((SUM('Order_Form'!N257)*1))</f>
        <v>0</v>
      </c>
      <c r="I1337" s="1" t="s">
        <v>688</v>
      </c>
      <c r="J1337" s="1" t="s">
        <v>61</v>
      </c>
      <c r="L1337" s="1">
        <v>9.5</v>
      </c>
      <c r="M1337" s="1">
        <v>9.75</v>
      </c>
      <c r="N1337" s="1">
        <v>9.5</v>
      </c>
      <c r="O1337" s="1">
        <v>9.25</v>
      </c>
      <c r="P1337" s="1">
        <v>9.0</v>
      </c>
      <c r="Q1337" s="1">
        <v>8.75</v>
      </c>
      <c r="R1337" s="1">
        <f>IF(INDEX(M1337:Q1337,0,'Order_Form'!AE2)&gt;0,INDEX(M1337:Q1337,0,'Order_Form'!AE2),L1337)</f>
        <v>9.75</v>
      </c>
      <c r="S1337" s="1">
        <f>R1337*H1337</f>
        <v>0</v>
      </c>
    </row>
    <row r="1338" spans="1:1025">
      <c r="A1338" s="1" t="s">
        <v>280</v>
      </c>
      <c r="B1338" s="1" t="s">
        <v>686</v>
      </c>
      <c r="C1338" s="1" t="s">
        <v>289</v>
      </c>
      <c r="D1338" s="1">
        <v>0.0</v>
      </c>
      <c r="E1338" s="1" t="s">
        <v>2027</v>
      </c>
      <c r="F1338" s="1">
        <v>16942</v>
      </c>
      <c r="G1338" s="1">
        <v>6224</v>
      </c>
      <c r="H1338" s="1">
        <f>SUM((SUM('Order_Form'!M257)*1))</f>
        <v>0</v>
      </c>
      <c r="I1338" s="1" t="s">
        <v>688</v>
      </c>
      <c r="J1338" s="1" t="s">
        <v>60</v>
      </c>
      <c r="L1338" s="1">
        <v>9.5</v>
      </c>
      <c r="M1338" s="1">
        <v>9.75</v>
      </c>
      <c r="N1338" s="1">
        <v>9.5</v>
      </c>
      <c r="O1338" s="1">
        <v>9.25</v>
      </c>
      <c r="P1338" s="1">
        <v>9.0</v>
      </c>
      <c r="Q1338" s="1">
        <v>8.75</v>
      </c>
      <c r="R1338" s="1">
        <f>IF(INDEX(M1338:Q1338,0,'Order_Form'!AE2)&gt;0,INDEX(M1338:Q1338,0,'Order_Form'!AE2),L1338)</f>
        <v>9.75</v>
      </c>
      <c r="S1338" s="1">
        <f>R1338*H1338</f>
        <v>0</v>
      </c>
    </row>
    <row r="1339" spans="1:1025">
      <c r="A1339" s="1" t="s">
        <v>280</v>
      </c>
      <c r="B1339" s="1" t="s">
        <v>686</v>
      </c>
      <c r="C1339" s="1" t="s">
        <v>289</v>
      </c>
      <c r="D1339" s="1">
        <v>0.0</v>
      </c>
      <c r="E1339" s="1" t="s">
        <v>2028</v>
      </c>
      <c r="F1339" s="1">
        <v>6224</v>
      </c>
      <c r="H1339" s="1">
        <f>SUM((SUM('Order_Form'!J257)*1))</f>
        <v>0</v>
      </c>
      <c r="I1339" s="1" t="s">
        <v>692</v>
      </c>
      <c r="L1339" s="1">
        <v>9.5</v>
      </c>
      <c r="M1339" s="1">
        <v>9.75</v>
      </c>
      <c r="N1339" s="1">
        <v>9.5</v>
      </c>
      <c r="O1339" s="1">
        <v>9.25</v>
      </c>
      <c r="P1339" s="1">
        <v>9.0</v>
      </c>
      <c r="Q1339" s="1">
        <v>8.75</v>
      </c>
      <c r="R1339" s="1">
        <f>IF(INDEX(M1339:Q1339,0,'Order_Form'!AE2)&gt;0,INDEX(M1339:Q1339,0,'Order_Form'!AE2),L1339)</f>
        <v>9.75</v>
      </c>
      <c r="S1339" s="1">
        <f>R1339*H1339</f>
        <v>0</v>
      </c>
    </row>
    <row r="1340" spans="1:1025">
      <c r="A1340" s="1" t="s">
        <v>280</v>
      </c>
      <c r="B1340" s="1" t="s">
        <v>686</v>
      </c>
      <c r="C1340" s="1" t="s">
        <v>290</v>
      </c>
      <c r="D1340" s="1">
        <v>447.0</v>
      </c>
      <c r="E1340" s="1" t="s">
        <v>2029</v>
      </c>
      <c r="F1340" s="1">
        <v>15012</v>
      </c>
      <c r="G1340" s="1">
        <v>15011</v>
      </c>
      <c r="H1340" s="1">
        <f>SUM((SUM('Order_Form'!O258)*1))</f>
        <v>0</v>
      </c>
      <c r="I1340" s="1" t="s">
        <v>688</v>
      </c>
      <c r="J1340" s="1" t="s">
        <v>62</v>
      </c>
      <c r="L1340" s="1">
        <v>9.5</v>
      </c>
      <c r="M1340" s="1">
        <v>9.75</v>
      </c>
      <c r="N1340" s="1">
        <v>9.5</v>
      </c>
      <c r="O1340" s="1">
        <v>9.25</v>
      </c>
      <c r="P1340" s="1">
        <v>9.0</v>
      </c>
      <c r="Q1340" s="1">
        <v>8.75</v>
      </c>
      <c r="R1340" s="1">
        <f>IF(INDEX(M1340:Q1340,0,'Order_Form'!AE2)&gt;0,INDEX(M1340:Q1340,0,'Order_Form'!AE2),L1340)</f>
        <v>9.75</v>
      </c>
      <c r="S1340" s="1">
        <f>R1340*H1340</f>
        <v>0</v>
      </c>
    </row>
    <row r="1341" spans="1:1025">
      <c r="A1341" s="1" t="s">
        <v>280</v>
      </c>
      <c r="B1341" s="1" t="s">
        <v>686</v>
      </c>
      <c r="C1341" s="1" t="s">
        <v>290</v>
      </c>
      <c r="D1341" s="1">
        <v>1211.0</v>
      </c>
      <c r="E1341" s="1" t="s">
        <v>2030</v>
      </c>
      <c r="F1341" s="1">
        <v>15013</v>
      </c>
      <c r="G1341" s="1">
        <v>15011</v>
      </c>
      <c r="H1341" s="1">
        <f>SUM((SUM('Order_Form'!P258)*1))</f>
        <v>0</v>
      </c>
      <c r="I1341" s="1" t="s">
        <v>688</v>
      </c>
      <c r="J1341" s="1" t="s">
        <v>63</v>
      </c>
      <c r="L1341" s="1">
        <v>9.5</v>
      </c>
      <c r="M1341" s="1">
        <v>9.75</v>
      </c>
      <c r="N1341" s="1">
        <v>9.5</v>
      </c>
      <c r="O1341" s="1">
        <v>9.25</v>
      </c>
      <c r="P1341" s="1">
        <v>9.0</v>
      </c>
      <c r="Q1341" s="1">
        <v>8.75</v>
      </c>
      <c r="R1341" s="1">
        <f>IF(INDEX(M1341:Q1341,0,'Order_Form'!AE2)&gt;0,INDEX(M1341:Q1341,0,'Order_Form'!AE2),L1341)</f>
        <v>9.75</v>
      </c>
      <c r="S1341" s="1">
        <f>R1341*H1341</f>
        <v>0</v>
      </c>
    </row>
    <row r="1342" spans="1:1025">
      <c r="A1342" s="1" t="s">
        <v>280</v>
      </c>
      <c r="B1342" s="1" t="s">
        <v>686</v>
      </c>
      <c r="C1342" s="1" t="s">
        <v>290</v>
      </c>
      <c r="D1342" s="1">
        <v>1274.0</v>
      </c>
      <c r="E1342" s="1" t="s">
        <v>2031</v>
      </c>
      <c r="F1342" s="1">
        <v>15014</v>
      </c>
      <c r="G1342" s="1">
        <v>15011</v>
      </c>
      <c r="H1342" s="1">
        <f>SUM((SUM('Order_Form'!Q258)*1))</f>
        <v>0</v>
      </c>
      <c r="I1342" s="1" t="s">
        <v>688</v>
      </c>
      <c r="J1342" s="1" t="s">
        <v>64</v>
      </c>
      <c r="L1342" s="1">
        <v>9.5</v>
      </c>
      <c r="M1342" s="1">
        <v>9.75</v>
      </c>
      <c r="N1342" s="1">
        <v>9.5</v>
      </c>
      <c r="O1342" s="1">
        <v>9.25</v>
      </c>
      <c r="P1342" s="1">
        <v>9.0</v>
      </c>
      <c r="Q1342" s="1">
        <v>8.75</v>
      </c>
      <c r="R1342" s="1">
        <f>IF(INDEX(M1342:Q1342,0,'Order_Form'!AE2)&gt;0,INDEX(M1342:Q1342,0,'Order_Form'!AE2),L1342)</f>
        <v>9.75</v>
      </c>
      <c r="S1342" s="1">
        <f>R1342*H1342</f>
        <v>0</v>
      </c>
    </row>
    <row r="1343" spans="1:1025">
      <c r="A1343" s="1" t="s">
        <v>280</v>
      </c>
      <c r="B1343" s="1" t="s">
        <v>686</v>
      </c>
      <c r="C1343" s="1" t="s">
        <v>290</v>
      </c>
      <c r="D1343" s="1">
        <v>181.0</v>
      </c>
      <c r="E1343" s="1" t="s">
        <v>2032</v>
      </c>
      <c r="F1343" s="1">
        <v>15201</v>
      </c>
      <c r="G1343" s="1">
        <v>15011</v>
      </c>
      <c r="H1343" s="1">
        <f>SUM((SUM('Order_Form'!L258)*1))</f>
        <v>0</v>
      </c>
      <c r="I1343" s="1" t="s">
        <v>688</v>
      </c>
      <c r="J1343" s="1" t="s">
        <v>59</v>
      </c>
      <c r="L1343" s="1">
        <v>9.5</v>
      </c>
      <c r="M1343" s="1">
        <v>9.75</v>
      </c>
      <c r="N1343" s="1">
        <v>9.5</v>
      </c>
      <c r="O1343" s="1">
        <v>9.25</v>
      </c>
      <c r="P1343" s="1">
        <v>9.0</v>
      </c>
      <c r="Q1343" s="1">
        <v>8.75</v>
      </c>
      <c r="R1343" s="1">
        <f>IF(INDEX(M1343:Q1343,0,'Order_Form'!AE2)&gt;0,INDEX(M1343:Q1343,0,'Order_Form'!AE2),L1343)</f>
        <v>9.75</v>
      </c>
      <c r="S1343" s="1">
        <f>R1343*H1343</f>
        <v>0</v>
      </c>
    </row>
    <row r="1344" spans="1:1025">
      <c r="A1344" s="1" t="s">
        <v>280</v>
      </c>
      <c r="B1344" s="1" t="s">
        <v>686</v>
      </c>
      <c r="C1344" s="1" t="s">
        <v>290</v>
      </c>
      <c r="D1344" s="1">
        <v>377.0</v>
      </c>
      <c r="E1344" s="1" t="s">
        <v>2033</v>
      </c>
      <c r="F1344" s="1">
        <v>16711</v>
      </c>
      <c r="G1344" s="1">
        <v>15011</v>
      </c>
      <c r="H1344" s="1">
        <f>SUM((SUM('Order_Form'!N258)*1))</f>
        <v>0</v>
      </c>
      <c r="I1344" s="1" t="s">
        <v>688</v>
      </c>
      <c r="J1344" s="1" t="s">
        <v>61</v>
      </c>
      <c r="L1344" s="1">
        <v>9.5</v>
      </c>
      <c r="M1344" s="1">
        <v>9.75</v>
      </c>
      <c r="N1344" s="1">
        <v>9.5</v>
      </c>
      <c r="O1344" s="1">
        <v>9.25</v>
      </c>
      <c r="P1344" s="1">
        <v>9.0</v>
      </c>
      <c r="Q1344" s="1">
        <v>8.75</v>
      </c>
      <c r="R1344" s="1">
        <f>IF(INDEX(M1344:Q1344,0,'Order_Form'!AE2)&gt;0,INDEX(M1344:Q1344,0,'Order_Form'!AE2),L1344)</f>
        <v>9.75</v>
      </c>
      <c r="S1344" s="1">
        <f>R1344*H1344</f>
        <v>0</v>
      </c>
    </row>
    <row r="1345" spans="1:1025">
      <c r="A1345" s="1" t="s">
        <v>280</v>
      </c>
      <c r="B1345" s="1" t="s">
        <v>686</v>
      </c>
      <c r="C1345" s="1" t="s">
        <v>290</v>
      </c>
      <c r="D1345" s="1">
        <v>0.0</v>
      </c>
      <c r="E1345" s="1" t="s">
        <v>2034</v>
      </c>
      <c r="F1345" s="1">
        <v>16712</v>
      </c>
      <c r="G1345" s="1">
        <v>15011</v>
      </c>
      <c r="H1345" s="1">
        <f>SUM((SUM('Order_Form'!M258)*1))</f>
        <v>0</v>
      </c>
      <c r="I1345" s="1" t="s">
        <v>688</v>
      </c>
      <c r="J1345" s="1" t="s">
        <v>60</v>
      </c>
      <c r="L1345" s="1">
        <v>9.5</v>
      </c>
      <c r="M1345" s="1">
        <v>9.75</v>
      </c>
      <c r="N1345" s="1">
        <v>9.5</v>
      </c>
      <c r="O1345" s="1">
        <v>9.25</v>
      </c>
      <c r="P1345" s="1">
        <v>9.0</v>
      </c>
      <c r="Q1345" s="1">
        <v>8.75</v>
      </c>
      <c r="R1345" s="1">
        <f>IF(INDEX(M1345:Q1345,0,'Order_Form'!AE2)&gt;0,INDEX(M1345:Q1345,0,'Order_Form'!AE2),L1345)</f>
        <v>9.75</v>
      </c>
      <c r="S1345" s="1">
        <f>R1345*H1345</f>
        <v>0</v>
      </c>
    </row>
    <row r="1346" spans="1:1025">
      <c r="A1346" s="1" t="s">
        <v>280</v>
      </c>
      <c r="B1346" s="1" t="s">
        <v>686</v>
      </c>
      <c r="C1346" s="1" t="s">
        <v>290</v>
      </c>
      <c r="D1346" s="1">
        <v>0.0</v>
      </c>
      <c r="E1346" s="1" t="s">
        <v>2035</v>
      </c>
      <c r="F1346" s="1">
        <v>15011</v>
      </c>
      <c r="H1346" s="1">
        <f>SUM((SUM('Order_Form'!J258)*1))</f>
        <v>0</v>
      </c>
      <c r="I1346" s="1" t="s">
        <v>692</v>
      </c>
      <c r="L1346" s="1">
        <v>9.5</v>
      </c>
      <c r="M1346" s="1">
        <v>9.75</v>
      </c>
      <c r="N1346" s="1">
        <v>9.5</v>
      </c>
      <c r="O1346" s="1">
        <v>9.25</v>
      </c>
      <c r="P1346" s="1">
        <v>9.0</v>
      </c>
      <c r="Q1346" s="1">
        <v>8.75</v>
      </c>
      <c r="R1346" s="1">
        <f>IF(INDEX(M1346:Q1346,0,'Order_Form'!AE2)&gt;0,INDEX(M1346:Q1346,0,'Order_Form'!AE2),L1346)</f>
        <v>9.75</v>
      </c>
      <c r="S1346" s="1">
        <f>R1346*H1346</f>
        <v>0</v>
      </c>
    </row>
    <row r="1347" spans="1:1025">
      <c r="A1347" s="1" t="s">
        <v>280</v>
      </c>
      <c r="B1347" s="1" t="s">
        <v>686</v>
      </c>
      <c r="C1347" s="1" t="s">
        <v>291</v>
      </c>
      <c r="D1347" s="1">
        <v>0.0</v>
      </c>
      <c r="E1347" s="1" t="s">
        <v>2036</v>
      </c>
      <c r="F1347" s="1">
        <v>6229</v>
      </c>
      <c r="G1347" s="1">
        <v>6228</v>
      </c>
      <c r="H1347" s="1">
        <f>SUM((SUM('Order_Form'!L259)*1))</f>
        <v>0</v>
      </c>
      <c r="I1347" s="1" t="s">
        <v>688</v>
      </c>
      <c r="J1347" s="1" t="s">
        <v>59</v>
      </c>
      <c r="L1347" s="1">
        <v>9.5</v>
      </c>
      <c r="M1347" s="1">
        <v>9.75</v>
      </c>
      <c r="N1347" s="1">
        <v>9.5</v>
      </c>
      <c r="O1347" s="1">
        <v>9.25</v>
      </c>
      <c r="P1347" s="1">
        <v>9.0</v>
      </c>
      <c r="Q1347" s="1">
        <v>8.75</v>
      </c>
      <c r="R1347" s="1">
        <f>IF(INDEX(M1347:Q1347,0,'Order_Form'!AE2)&gt;0,INDEX(M1347:Q1347,0,'Order_Form'!AE2),L1347)</f>
        <v>9.75</v>
      </c>
      <c r="S1347" s="1">
        <f>R1347*H1347</f>
        <v>0</v>
      </c>
    </row>
    <row r="1348" spans="1:1025">
      <c r="A1348" s="1" t="s">
        <v>280</v>
      </c>
      <c r="B1348" s="1" t="s">
        <v>686</v>
      </c>
      <c r="C1348" s="1" t="s">
        <v>291</v>
      </c>
      <c r="D1348" s="1">
        <v>395.0</v>
      </c>
      <c r="E1348" s="1" t="s">
        <v>2037</v>
      </c>
      <c r="F1348" s="1">
        <v>6231</v>
      </c>
      <c r="G1348" s="1">
        <v>6228</v>
      </c>
      <c r="H1348" s="1">
        <f>SUM((SUM('Order_Form'!O259)*1))</f>
        <v>0</v>
      </c>
      <c r="I1348" s="1" t="s">
        <v>688</v>
      </c>
      <c r="J1348" s="1" t="s">
        <v>62</v>
      </c>
      <c r="L1348" s="1">
        <v>9.5</v>
      </c>
      <c r="M1348" s="1">
        <v>9.75</v>
      </c>
      <c r="N1348" s="1">
        <v>9.5</v>
      </c>
      <c r="O1348" s="1">
        <v>9.25</v>
      </c>
      <c r="P1348" s="1">
        <v>9.0</v>
      </c>
      <c r="Q1348" s="1">
        <v>8.75</v>
      </c>
      <c r="R1348" s="1">
        <f>IF(INDEX(M1348:Q1348,0,'Order_Form'!AE2)&gt;0,INDEX(M1348:Q1348,0,'Order_Form'!AE2),L1348)</f>
        <v>9.75</v>
      </c>
      <c r="S1348" s="1">
        <f>R1348*H1348</f>
        <v>0</v>
      </c>
    </row>
    <row r="1349" spans="1:1025">
      <c r="A1349" s="1" t="s">
        <v>280</v>
      </c>
      <c r="B1349" s="1" t="s">
        <v>686</v>
      </c>
      <c r="C1349" s="1" t="s">
        <v>291</v>
      </c>
      <c r="D1349" s="1">
        <v>757.0</v>
      </c>
      <c r="E1349" s="1" t="s">
        <v>2038</v>
      </c>
      <c r="F1349" s="1">
        <v>6232</v>
      </c>
      <c r="G1349" s="1">
        <v>6228</v>
      </c>
      <c r="H1349" s="1">
        <f>SUM((SUM('Order_Form'!P259)*1))</f>
        <v>0</v>
      </c>
      <c r="I1349" s="1" t="s">
        <v>688</v>
      </c>
      <c r="J1349" s="1" t="s">
        <v>63</v>
      </c>
      <c r="L1349" s="1">
        <v>9.5</v>
      </c>
      <c r="M1349" s="1">
        <v>9.75</v>
      </c>
      <c r="N1349" s="1">
        <v>9.5</v>
      </c>
      <c r="O1349" s="1">
        <v>9.25</v>
      </c>
      <c r="P1349" s="1">
        <v>9.0</v>
      </c>
      <c r="Q1349" s="1">
        <v>8.75</v>
      </c>
      <c r="R1349" s="1">
        <f>IF(INDEX(M1349:Q1349,0,'Order_Form'!AE2)&gt;0,INDEX(M1349:Q1349,0,'Order_Form'!AE2),L1349)</f>
        <v>9.75</v>
      </c>
      <c r="S1349" s="1">
        <f>R1349*H1349</f>
        <v>0</v>
      </c>
    </row>
    <row r="1350" spans="1:1025">
      <c r="A1350" s="1" t="s">
        <v>280</v>
      </c>
      <c r="B1350" s="1" t="s">
        <v>686</v>
      </c>
      <c r="C1350" s="1" t="s">
        <v>291</v>
      </c>
      <c r="D1350" s="1">
        <v>1911.0</v>
      </c>
      <c r="E1350" s="1" t="s">
        <v>2039</v>
      </c>
      <c r="F1350" s="1">
        <v>6233</v>
      </c>
      <c r="G1350" s="1">
        <v>6228</v>
      </c>
      <c r="H1350" s="1">
        <f>SUM((SUM('Order_Form'!Q259)*1))</f>
        <v>0</v>
      </c>
      <c r="I1350" s="1" t="s">
        <v>688</v>
      </c>
      <c r="J1350" s="1" t="s">
        <v>64</v>
      </c>
      <c r="L1350" s="1">
        <v>9.5</v>
      </c>
      <c r="M1350" s="1">
        <v>9.75</v>
      </c>
      <c r="N1350" s="1">
        <v>9.5</v>
      </c>
      <c r="O1350" s="1">
        <v>9.25</v>
      </c>
      <c r="P1350" s="1">
        <v>9.0</v>
      </c>
      <c r="Q1350" s="1">
        <v>8.75</v>
      </c>
      <c r="R1350" s="1">
        <f>IF(INDEX(M1350:Q1350,0,'Order_Form'!AE2)&gt;0,INDEX(M1350:Q1350,0,'Order_Form'!AE2),L1350)</f>
        <v>9.75</v>
      </c>
      <c r="S1350" s="1">
        <f>R1350*H1350</f>
        <v>0</v>
      </c>
    </row>
    <row r="1351" spans="1:1025">
      <c r="A1351" s="1" t="s">
        <v>280</v>
      </c>
      <c r="B1351" s="1" t="s">
        <v>686</v>
      </c>
      <c r="C1351" s="1" t="s">
        <v>291</v>
      </c>
      <c r="D1351" s="1">
        <v>0.0</v>
      </c>
      <c r="E1351" s="1" t="s">
        <v>2040</v>
      </c>
      <c r="F1351" s="1">
        <v>16895</v>
      </c>
      <c r="G1351" s="1">
        <v>6228</v>
      </c>
      <c r="H1351" s="1">
        <f>SUM((SUM('Order_Form'!N259)*1))</f>
        <v>0</v>
      </c>
      <c r="I1351" s="1" t="s">
        <v>688</v>
      </c>
      <c r="J1351" s="1" t="s">
        <v>61</v>
      </c>
      <c r="L1351" s="1">
        <v>9.5</v>
      </c>
      <c r="M1351" s="1">
        <v>9.75</v>
      </c>
      <c r="N1351" s="1">
        <v>9.5</v>
      </c>
      <c r="O1351" s="1">
        <v>9.25</v>
      </c>
      <c r="P1351" s="1">
        <v>9.0</v>
      </c>
      <c r="Q1351" s="1">
        <v>8.75</v>
      </c>
      <c r="R1351" s="1">
        <f>IF(INDEX(M1351:Q1351,0,'Order_Form'!AE2)&gt;0,INDEX(M1351:Q1351,0,'Order_Form'!AE2),L1351)</f>
        <v>9.75</v>
      </c>
      <c r="S1351" s="1">
        <f>R1351*H1351</f>
        <v>0</v>
      </c>
    </row>
    <row r="1352" spans="1:1025">
      <c r="A1352" s="1" t="s">
        <v>280</v>
      </c>
      <c r="B1352" s="1" t="s">
        <v>686</v>
      </c>
      <c r="C1352" s="1" t="s">
        <v>291</v>
      </c>
      <c r="D1352" s="1">
        <v>96.0</v>
      </c>
      <c r="E1352" s="1" t="s">
        <v>2041</v>
      </c>
      <c r="F1352" s="1">
        <v>16896</v>
      </c>
      <c r="G1352" s="1">
        <v>6228</v>
      </c>
      <c r="H1352" s="1">
        <f>SUM((SUM('Order_Form'!M259)*1))</f>
        <v>0</v>
      </c>
      <c r="I1352" s="1" t="s">
        <v>688</v>
      </c>
      <c r="J1352" s="1" t="s">
        <v>60</v>
      </c>
      <c r="L1352" s="1">
        <v>9.5</v>
      </c>
      <c r="M1352" s="1">
        <v>9.75</v>
      </c>
      <c r="N1352" s="1">
        <v>9.5</v>
      </c>
      <c r="O1352" s="1">
        <v>9.25</v>
      </c>
      <c r="P1352" s="1">
        <v>9.0</v>
      </c>
      <c r="Q1352" s="1">
        <v>8.75</v>
      </c>
      <c r="R1352" s="1">
        <f>IF(INDEX(M1352:Q1352,0,'Order_Form'!AE2)&gt;0,INDEX(M1352:Q1352,0,'Order_Form'!AE2),L1352)</f>
        <v>9.75</v>
      </c>
      <c r="S1352" s="1">
        <f>R1352*H1352</f>
        <v>0</v>
      </c>
    </row>
    <row r="1353" spans="1:1025">
      <c r="A1353" s="1" t="s">
        <v>280</v>
      </c>
      <c r="B1353" s="1" t="s">
        <v>686</v>
      </c>
      <c r="C1353" s="1" t="s">
        <v>291</v>
      </c>
      <c r="D1353" s="1">
        <v>0.0</v>
      </c>
      <c r="E1353" s="1" t="s">
        <v>2042</v>
      </c>
      <c r="F1353" s="1">
        <v>6228</v>
      </c>
      <c r="H1353" s="1">
        <f>SUM((SUM('Order_Form'!J259)*1))</f>
        <v>0</v>
      </c>
      <c r="I1353" s="1" t="s">
        <v>692</v>
      </c>
      <c r="L1353" s="1">
        <v>9.5</v>
      </c>
      <c r="M1353" s="1">
        <v>9.75</v>
      </c>
      <c r="N1353" s="1">
        <v>9.5</v>
      </c>
      <c r="O1353" s="1">
        <v>9.25</v>
      </c>
      <c r="P1353" s="1">
        <v>9.0</v>
      </c>
      <c r="Q1353" s="1">
        <v>8.75</v>
      </c>
      <c r="R1353" s="1">
        <f>IF(INDEX(M1353:Q1353,0,'Order_Form'!AE2)&gt;0,INDEX(M1353:Q1353,0,'Order_Form'!AE2),L1353)</f>
        <v>9.75</v>
      </c>
      <c r="S1353" s="1">
        <f>R1353*H1353</f>
        <v>0</v>
      </c>
    </row>
    <row r="1354" spans="1:1025">
      <c r="A1354" s="1" t="s">
        <v>280</v>
      </c>
      <c r="B1354" s="1" t="s">
        <v>686</v>
      </c>
      <c r="C1354" s="1" t="s">
        <v>292</v>
      </c>
      <c r="D1354" s="1">
        <v>54.0</v>
      </c>
      <c r="E1354" s="1" t="s">
        <v>2043</v>
      </c>
      <c r="F1354" s="1">
        <v>6235</v>
      </c>
      <c r="G1354" s="1">
        <v>6234</v>
      </c>
      <c r="H1354" s="1">
        <f>SUM((SUM('Order_Form'!O260)*1))</f>
        <v>0</v>
      </c>
      <c r="I1354" s="1" t="s">
        <v>688</v>
      </c>
      <c r="J1354" s="1" t="s">
        <v>62</v>
      </c>
      <c r="L1354" s="1">
        <v>9.5</v>
      </c>
      <c r="M1354" s="1">
        <v>9.75</v>
      </c>
      <c r="N1354" s="1">
        <v>9.5</v>
      </c>
      <c r="O1354" s="1">
        <v>9.25</v>
      </c>
      <c r="P1354" s="1">
        <v>9.0</v>
      </c>
      <c r="Q1354" s="1">
        <v>8.75</v>
      </c>
      <c r="R1354" s="1">
        <f>IF(INDEX(M1354:Q1354,0,'Order_Form'!AE2)&gt;0,INDEX(M1354:Q1354,0,'Order_Form'!AE2),L1354)</f>
        <v>9.75</v>
      </c>
      <c r="S1354" s="1">
        <f>R1354*H1354</f>
        <v>0</v>
      </c>
    </row>
    <row r="1355" spans="1:1025">
      <c r="A1355" s="1" t="s">
        <v>280</v>
      </c>
      <c r="B1355" s="1" t="s">
        <v>686</v>
      </c>
      <c r="C1355" s="1" t="s">
        <v>292</v>
      </c>
      <c r="D1355" s="1">
        <v>104.0</v>
      </c>
      <c r="E1355" s="1" t="s">
        <v>2044</v>
      </c>
      <c r="F1355" s="1">
        <v>6236</v>
      </c>
      <c r="G1355" s="1">
        <v>6234</v>
      </c>
      <c r="H1355" s="1">
        <f>SUM((SUM('Order_Form'!P260)*1))</f>
        <v>0</v>
      </c>
      <c r="I1355" s="1" t="s">
        <v>688</v>
      </c>
      <c r="J1355" s="1" t="s">
        <v>63</v>
      </c>
      <c r="L1355" s="1">
        <v>9.5</v>
      </c>
      <c r="M1355" s="1">
        <v>9.75</v>
      </c>
      <c r="N1355" s="1">
        <v>9.5</v>
      </c>
      <c r="O1355" s="1">
        <v>9.25</v>
      </c>
      <c r="P1355" s="1">
        <v>9.0</v>
      </c>
      <c r="Q1355" s="1">
        <v>8.75</v>
      </c>
      <c r="R1355" s="1">
        <f>IF(INDEX(M1355:Q1355,0,'Order_Form'!AE2)&gt;0,INDEX(M1355:Q1355,0,'Order_Form'!AE2),L1355)</f>
        <v>9.75</v>
      </c>
      <c r="S1355" s="1">
        <f>R1355*H1355</f>
        <v>0</v>
      </c>
    </row>
    <row r="1356" spans="1:1025">
      <c r="A1356" s="1" t="s">
        <v>280</v>
      </c>
      <c r="B1356" s="1" t="s">
        <v>686</v>
      </c>
      <c r="C1356" s="1" t="s">
        <v>292</v>
      </c>
      <c r="D1356" s="1">
        <v>105.0</v>
      </c>
      <c r="E1356" s="1" t="s">
        <v>2045</v>
      </c>
      <c r="F1356" s="1">
        <v>6237</v>
      </c>
      <c r="G1356" s="1">
        <v>6234</v>
      </c>
      <c r="H1356" s="1">
        <f>SUM((SUM('Order_Form'!Q260)*1))</f>
        <v>0</v>
      </c>
      <c r="I1356" s="1" t="s">
        <v>688</v>
      </c>
      <c r="J1356" s="1" t="s">
        <v>64</v>
      </c>
      <c r="L1356" s="1">
        <v>9.5</v>
      </c>
      <c r="M1356" s="1">
        <v>9.75</v>
      </c>
      <c r="N1356" s="1">
        <v>9.5</v>
      </c>
      <c r="O1356" s="1">
        <v>9.25</v>
      </c>
      <c r="P1356" s="1">
        <v>9.0</v>
      </c>
      <c r="Q1356" s="1">
        <v>8.75</v>
      </c>
      <c r="R1356" s="1">
        <f>IF(INDEX(M1356:Q1356,0,'Order_Form'!AE2)&gt;0,INDEX(M1356:Q1356,0,'Order_Form'!AE2),L1356)</f>
        <v>9.75</v>
      </c>
      <c r="S1356" s="1">
        <f>R1356*H1356</f>
        <v>0</v>
      </c>
    </row>
    <row r="1357" spans="1:1025">
      <c r="A1357" s="1" t="s">
        <v>280</v>
      </c>
      <c r="B1357" s="1" t="s">
        <v>686</v>
      </c>
      <c r="C1357" s="1" t="s">
        <v>292</v>
      </c>
      <c r="D1357" s="1">
        <v>0.0</v>
      </c>
      <c r="E1357" s="1" t="s">
        <v>2046</v>
      </c>
      <c r="F1357" s="1">
        <v>6234</v>
      </c>
      <c r="H1357" s="1">
        <f>SUM((SUM('Order_Form'!J260)*1))</f>
        <v>0</v>
      </c>
      <c r="I1357" s="1" t="s">
        <v>692</v>
      </c>
      <c r="L1357" s="1">
        <v>9.5</v>
      </c>
      <c r="M1357" s="1">
        <v>9.75</v>
      </c>
      <c r="N1357" s="1">
        <v>9.5</v>
      </c>
      <c r="O1357" s="1">
        <v>9.25</v>
      </c>
      <c r="P1357" s="1">
        <v>9.0</v>
      </c>
      <c r="Q1357" s="1">
        <v>8.75</v>
      </c>
      <c r="R1357" s="1">
        <f>IF(INDEX(M1357:Q1357,0,'Order_Form'!AE2)&gt;0,INDEX(M1357:Q1357,0,'Order_Form'!AE2),L1357)</f>
        <v>9.75</v>
      </c>
      <c r="S1357" s="1">
        <f>R1357*H1357</f>
        <v>0</v>
      </c>
    </row>
    <row r="1358" spans="1:1025">
      <c r="A1358" s="1" t="s">
        <v>280</v>
      </c>
      <c r="B1358" s="1" t="s">
        <v>686</v>
      </c>
      <c r="C1358" s="1" t="s">
        <v>293</v>
      </c>
      <c r="D1358" s="1">
        <v>325.0</v>
      </c>
      <c r="E1358" s="1" t="s">
        <v>2047</v>
      </c>
      <c r="F1358" s="1">
        <v>7321</v>
      </c>
      <c r="G1358" s="1">
        <v>7320</v>
      </c>
      <c r="H1358" s="1">
        <f>SUM((SUM('Order_Form'!L261)*1))</f>
        <v>0</v>
      </c>
      <c r="I1358" s="1" t="s">
        <v>688</v>
      </c>
      <c r="J1358" s="1" t="s">
        <v>59</v>
      </c>
      <c r="L1358" s="1">
        <v>9.5</v>
      </c>
      <c r="M1358" s="1">
        <v>9.75</v>
      </c>
      <c r="N1358" s="1">
        <v>9.5</v>
      </c>
      <c r="O1358" s="1">
        <v>9.25</v>
      </c>
      <c r="P1358" s="1">
        <v>9.0</v>
      </c>
      <c r="Q1358" s="1">
        <v>8.75</v>
      </c>
      <c r="R1358" s="1">
        <f>IF(INDEX(M1358:Q1358,0,'Order_Form'!AE2)&gt;0,INDEX(M1358:Q1358,0,'Order_Form'!AE2),L1358)</f>
        <v>9.75</v>
      </c>
      <c r="S1358" s="1">
        <f>R1358*H1358</f>
        <v>0</v>
      </c>
    </row>
    <row r="1359" spans="1:1025">
      <c r="A1359" s="1" t="s">
        <v>280</v>
      </c>
      <c r="B1359" s="1" t="s">
        <v>686</v>
      </c>
      <c r="C1359" s="1" t="s">
        <v>293</v>
      </c>
      <c r="D1359" s="1">
        <v>1178.0</v>
      </c>
      <c r="E1359" s="1" t="s">
        <v>2048</v>
      </c>
      <c r="F1359" s="1">
        <v>7323</v>
      </c>
      <c r="G1359" s="1">
        <v>7320</v>
      </c>
      <c r="H1359" s="1">
        <f>SUM((SUM('Order_Form'!O261)*1))</f>
        <v>0</v>
      </c>
      <c r="I1359" s="1" t="s">
        <v>688</v>
      </c>
      <c r="J1359" s="1" t="s">
        <v>62</v>
      </c>
      <c r="L1359" s="1">
        <v>9.5</v>
      </c>
      <c r="M1359" s="1">
        <v>9.75</v>
      </c>
      <c r="N1359" s="1">
        <v>9.5</v>
      </c>
      <c r="O1359" s="1">
        <v>9.25</v>
      </c>
      <c r="P1359" s="1">
        <v>9.0</v>
      </c>
      <c r="Q1359" s="1">
        <v>8.75</v>
      </c>
      <c r="R1359" s="1">
        <f>IF(INDEX(M1359:Q1359,0,'Order_Form'!AE2)&gt;0,INDEX(M1359:Q1359,0,'Order_Form'!AE2),L1359)</f>
        <v>9.75</v>
      </c>
      <c r="S1359" s="1">
        <f>R1359*H1359</f>
        <v>0</v>
      </c>
    </row>
    <row r="1360" spans="1:1025">
      <c r="A1360" s="1" t="s">
        <v>280</v>
      </c>
      <c r="B1360" s="1" t="s">
        <v>686</v>
      </c>
      <c r="C1360" s="1" t="s">
        <v>293</v>
      </c>
      <c r="D1360" s="1">
        <v>956.0</v>
      </c>
      <c r="E1360" s="1" t="s">
        <v>2049</v>
      </c>
      <c r="F1360" s="1">
        <v>7324</v>
      </c>
      <c r="G1360" s="1">
        <v>7320</v>
      </c>
      <c r="H1360" s="1">
        <f>SUM((SUM('Order_Form'!P261)*1))</f>
        <v>0</v>
      </c>
      <c r="I1360" s="1" t="s">
        <v>688</v>
      </c>
      <c r="J1360" s="1" t="s">
        <v>63</v>
      </c>
      <c r="L1360" s="1">
        <v>9.5</v>
      </c>
      <c r="M1360" s="1">
        <v>9.75</v>
      </c>
      <c r="N1360" s="1">
        <v>9.5</v>
      </c>
      <c r="O1360" s="1">
        <v>9.25</v>
      </c>
      <c r="P1360" s="1">
        <v>9.0</v>
      </c>
      <c r="Q1360" s="1">
        <v>8.75</v>
      </c>
      <c r="R1360" s="1">
        <f>IF(INDEX(M1360:Q1360,0,'Order_Form'!AE2)&gt;0,INDEX(M1360:Q1360,0,'Order_Form'!AE2),L1360)</f>
        <v>9.75</v>
      </c>
      <c r="S1360" s="1">
        <f>R1360*H1360</f>
        <v>0</v>
      </c>
    </row>
    <row r="1361" spans="1:1025">
      <c r="A1361" s="1" t="s">
        <v>280</v>
      </c>
      <c r="B1361" s="1" t="s">
        <v>686</v>
      </c>
      <c r="C1361" s="1" t="s">
        <v>293</v>
      </c>
      <c r="D1361" s="1">
        <v>1398.0</v>
      </c>
      <c r="E1361" s="1" t="s">
        <v>2050</v>
      </c>
      <c r="F1361" s="1">
        <v>7326</v>
      </c>
      <c r="G1361" s="1">
        <v>7320</v>
      </c>
      <c r="H1361" s="1">
        <f>SUM((SUM('Order_Form'!Q261)*1))</f>
        <v>0</v>
      </c>
      <c r="I1361" s="1" t="s">
        <v>688</v>
      </c>
      <c r="J1361" s="1" t="s">
        <v>64</v>
      </c>
      <c r="L1361" s="1">
        <v>9.5</v>
      </c>
      <c r="M1361" s="1">
        <v>9.75</v>
      </c>
      <c r="N1361" s="1">
        <v>9.5</v>
      </c>
      <c r="O1361" s="1">
        <v>9.25</v>
      </c>
      <c r="P1361" s="1">
        <v>9.0</v>
      </c>
      <c r="Q1361" s="1">
        <v>8.75</v>
      </c>
      <c r="R1361" s="1">
        <f>IF(INDEX(M1361:Q1361,0,'Order_Form'!AE2)&gt;0,INDEX(M1361:Q1361,0,'Order_Form'!AE2),L1361)</f>
        <v>9.75</v>
      </c>
      <c r="S1361" s="1">
        <f>R1361*H1361</f>
        <v>0</v>
      </c>
    </row>
    <row r="1362" spans="1:1025">
      <c r="A1362" s="1" t="s">
        <v>280</v>
      </c>
      <c r="B1362" s="1" t="s">
        <v>686</v>
      </c>
      <c r="C1362" s="1" t="s">
        <v>293</v>
      </c>
      <c r="D1362" s="1">
        <v>489.0</v>
      </c>
      <c r="E1362" s="1" t="s">
        <v>2051</v>
      </c>
      <c r="F1362" s="1">
        <v>15308</v>
      </c>
      <c r="G1362" s="1">
        <v>7320</v>
      </c>
      <c r="H1362" s="1">
        <f>SUM((SUM('Order_Form'!K261)*1))</f>
        <v>0</v>
      </c>
      <c r="I1362" s="1" t="s">
        <v>688</v>
      </c>
      <c r="J1362" s="1" t="s">
        <v>58</v>
      </c>
      <c r="L1362" s="1">
        <v>9.5</v>
      </c>
      <c r="M1362" s="1">
        <v>9.75</v>
      </c>
      <c r="N1362" s="1">
        <v>9.5</v>
      </c>
      <c r="O1362" s="1">
        <v>9.25</v>
      </c>
      <c r="P1362" s="1">
        <v>9.0</v>
      </c>
      <c r="Q1362" s="1">
        <v>8.75</v>
      </c>
      <c r="R1362" s="1">
        <f>IF(INDEX(M1362:Q1362,0,'Order_Form'!AE2)&gt;0,INDEX(M1362:Q1362,0,'Order_Form'!AE2),L1362)</f>
        <v>9.75</v>
      </c>
      <c r="S1362" s="1">
        <f>R1362*H1362</f>
        <v>0</v>
      </c>
    </row>
    <row r="1363" spans="1:1025">
      <c r="A1363" s="1" t="s">
        <v>280</v>
      </c>
      <c r="B1363" s="1" t="s">
        <v>686</v>
      </c>
      <c r="C1363" s="1" t="s">
        <v>293</v>
      </c>
      <c r="D1363" s="1">
        <v>229.0</v>
      </c>
      <c r="E1363" s="1" t="s">
        <v>2052</v>
      </c>
      <c r="F1363" s="1">
        <v>16811</v>
      </c>
      <c r="G1363" s="1">
        <v>7320</v>
      </c>
      <c r="H1363" s="1">
        <f>SUM((SUM('Order_Form'!N261)*1))</f>
        <v>0</v>
      </c>
      <c r="I1363" s="1" t="s">
        <v>688</v>
      </c>
      <c r="J1363" s="1" t="s">
        <v>61</v>
      </c>
      <c r="L1363" s="1">
        <v>9.5</v>
      </c>
      <c r="M1363" s="1">
        <v>9.75</v>
      </c>
      <c r="N1363" s="1">
        <v>9.5</v>
      </c>
      <c r="O1363" s="1">
        <v>9.25</v>
      </c>
      <c r="P1363" s="1">
        <v>9.0</v>
      </c>
      <c r="Q1363" s="1">
        <v>8.75</v>
      </c>
      <c r="R1363" s="1">
        <f>IF(INDEX(M1363:Q1363,0,'Order_Form'!AE2)&gt;0,INDEX(M1363:Q1363,0,'Order_Form'!AE2),L1363)</f>
        <v>9.75</v>
      </c>
      <c r="S1363" s="1">
        <f>R1363*H1363</f>
        <v>0</v>
      </c>
    </row>
    <row r="1364" spans="1:1025">
      <c r="A1364" s="1" t="s">
        <v>280</v>
      </c>
      <c r="B1364" s="1" t="s">
        <v>686</v>
      </c>
      <c r="C1364" s="1" t="s">
        <v>293</v>
      </c>
      <c r="D1364" s="1">
        <v>375.0</v>
      </c>
      <c r="E1364" s="1" t="s">
        <v>2053</v>
      </c>
      <c r="F1364" s="1">
        <v>16812</v>
      </c>
      <c r="G1364" s="1">
        <v>7320</v>
      </c>
      <c r="H1364" s="1">
        <f>SUM((SUM('Order_Form'!M261)*1))</f>
        <v>0</v>
      </c>
      <c r="I1364" s="1" t="s">
        <v>688</v>
      </c>
      <c r="J1364" s="1" t="s">
        <v>60</v>
      </c>
      <c r="L1364" s="1">
        <v>9.5</v>
      </c>
      <c r="M1364" s="1">
        <v>9.75</v>
      </c>
      <c r="N1364" s="1">
        <v>9.5</v>
      </c>
      <c r="O1364" s="1">
        <v>9.25</v>
      </c>
      <c r="P1364" s="1">
        <v>9.0</v>
      </c>
      <c r="Q1364" s="1">
        <v>8.75</v>
      </c>
      <c r="R1364" s="1">
        <f>IF(INDEX(M1364:Q1364,0,'Order_Form'!AE2)&gt;0,INDEX(M1364:Q1364,0,'Order_Form'!AE2),L1364)</f>
        <v>9.75</v>
      </c>
      <c r="S1364" s="1">
        <f>R1364*H1364</f>
        <v>0</v>
      </c>
    </row>
    <row r="1365" spans="1:1025">
      <c r="A1365" s="1" t="s">
        <v>280</v>
      </c>
      <c r="B1365" s="1" t="s">
        <v>686</v>
      </c>
      <c r="C1365" s="1" t="s">
        <v>293</v>
      </c>
      <c r="D1365" s="1">
        <v>0.0</v>
      </c>
      <c r="E1365" s="1" t="s">
        <v>2054</v>
      </c>
      <c r="F1365" s="1">
        <v>7320</v>
      </c>
      <c r="H1365" s="1">
        <f>SUM((SUM('Order_Form'!J261)*1))</f>
        <v>0</v>
      </c>
      <c r="I1365" s="1" t="s">
        <v>692</v>
      </c>
      <c r="L1365" s="1">
        <v>9.5</v>
      </c>
      <c r="M1365" s="1">
        <v>9.75</v>
      </c>
      <c r="N1365" s="1">
        <v>9.5</v>
      </c>
      <c r="O1365" s="1">
        <v>9.25</v>
      </c>
      <c r="P1365" s="1">
        <v>9.0</v>
      </c>
      <c r="Q1365" s="1">
        <v>8.75</v>
      </c>
      <c r="R1365" s="1">
        <f>IF(INDEX(M1365:Q1365,0,'Order_Form'!AE2)&gt;0,INDEX(M1365:Q1365,0,'Order_Form'!AE2),L1365)</f>
        <v>9.75</v>
      </c>
      <c r="S1365" s="1">
        <f>R1365*H1365</f>
        <v>0</v>
      </c>
    </row>
    <row r="1366" spans="1:1025">
      <c r="A1366" s="1" t="s">
        <v>280</v>
      </c>
      <c r="B1366" s="1" t="s">
        <v>686</v>
      </c>
      <c r="C1366" s="1" t="s">
        <v>294</v>
      </c>
      <c r="D1366" s="1">
        <v>148.0</v>
      </c>
      <c r="E1366" s="1" t="s">
        <v>2055</v>
      </c>
      <c r="F1366" s="1">
        <v>6248</v>
      </c>
      <c r="G1366" s="1">
        <v>6247</v>
      </c>
      <c r="H1366" s="1">
        <f>SUM((SUM('Order_Form'!L262)*1))</f>
        <v>0</v>
      </c>
      <c r="I1366" s="1" t="s">
        <v>688</v>
      </c>
      <c r="J1366" s="1" t="s">
        <v>59</v>
      </c>
      <c r="L1366" s="1">
        <v>9.5</v>
      </c>
      <c r="M1366" s="1">
        <v>9.75</v>
      </c>
      <c r="N1366" s="1">
        <v>9.5</v>
      </c>
      <c r="O1366" s="1">
        <v>9.25</v>
      </c>
      <c r="P1366" s="1">
        <v>9.0</v>
      </c>
      <c r="Q1366" s="1">
        <v>8.75</v>
      </c>
      <c r="R1366" s="1">
        <f>IF(INDEX(M1366:Q1366,0,'Order_Form'!AE2)&gt;0,INDEX(M1366:Q1366,0,'Order_Form'!AE2),L1366)</f>
        <v>9.75</v>
      </c>
      <c r="S1366" s="1">
        <f>R1366*H1366</f>
        <v>0</v>
      </c>
    </row>
    <row r="1367" spans="1:1025">
      <c r="A1367" s="1" t="s">
        <v>280</v>
      </c>
      <c r="B1367" s="1" t="s">
        <v>686</v>
      </c>
      <c r="C1367" s="1" t="s">
        <v>294</v>
      </c>
      <c r="D1367" s="1">
        <v>0.0</v>
      </c>
      <c r="E1367" s="1" t="s">
        <v>2056</v>
      </c>
      <c r="F1367" s="1">
        <v>6250</v>
      </c>
      <c r="G1367" s="1">
        <v>6247</v>
      </c>
      <c r="H1367" s="1">
        <f>SUM((SUM('Order_Form'!O262)*1))</f>
        <v>0</v>
      </c>
      <c r="I1367" s="1" t="s">
        <v>688</v>
      </c>
      <c r="J1367" s="1" t="s">
        <v>62</v>
      </c>
      <c r="L1367" s="1">
        <v>9.5</v>
      </c>
      <c r="M1367" s="1">
        <v>9.75</v>
      </c>
      <c r="N1367" s="1">
        <v>9.5</v>
      </c>
      <c r="O1367" s="1">
        <v>9.25</v>
      </c>
      <c r="P1367" s="1">
        <v>9.0</v>
      </c>
      <c r="Q1367" s="1">
        <v>8.75</v>
      </c>
      <c r="R1367" s="1">
        <f>IF(INDEX(M1367:Q1367,0,'Order_Form'!AE2)&gt;0,INDEX(M1367:Q1367,0,'Order_Form'!AE2),L1367)</f>
        <v>9.75</v>
      </c>
      <c r="S1367" s="1">
        <f>R1367*H1367</f>
        <v>0</v>
      </c>
    </row>
    <row r="1368" spans="1:1025">
      <c r="A1368" s="1" t="s">
        <v>280</v>
      </c>
      <c r="B1368" s="1" t="s">
        <v>686</v>
      </c>
      <c r="C1368" s="1" t="s">
        <v>294</v>
      </c>
      <c r="D1368" s="1">
        <v>1216.0</v>
      </c>
      <c r="E1368" s="1" t="s">
        <v>2057</v>
      </c>
      <c r="F1368" s="1">
        <v>6251</v>
      </c>
      <c r="G1368" s="1">
        <v>6247</v>
      </c>
      <c r="H1368" s="1">
        <f>SUM((SUM('Order_Form'!P262)*1))</f>
        <v>0</v>
      </c>
      <c r="I1368" s="1" t="s">
        <v>688</v>
      </c>
      <c r="J1368" s="1" t="s">
        <v>63</v>
      </c>
      <c r="L1368" s="1">
        <v>9.5</v>
      </c>
      <c r="M1368" s="1">
        <v>9.75</v>
      </c>
      <c r="N1368" s="1">
        <v>9.5</v>
      </c>
      <c r="O1368" s="1">
        <v>9.25</v>
      </c>
      <c r="P1368" s="1">
        <v>9.0</v>
      </c>
      <c r="Q1368" s="1">
        <v>8.75</v>
      </c>
      <c r="R1368" s="1">
        <f>IF(INDEX(M1368:Q1368,0,'Order_Form'!AE2)&gt;0,INDEX(M1368:Q1368,0,'Order_Form'!AE2),L1368)</f>
        <v>9.75</v>
      </c>
      <c r="S1368" s="1">
        <f>R1368*H1368</f>
        <v>0</v>
      </c>
    </row>
    <row r="1369" spans="1:1025">
      <c r="A1369" s="1" t="s">
        <v>280</v>
      </c>
      <c r="B1369" s="1" t="s">
        <v>686</v>
      </c>
      <c r="C1369" s="1" t="s">
        <v>294</v>
      </c>
      <c r="D1369" s="1">
        <v>1256.0</v>
      </c>
      <c r="E1369" s="1" t="s">
        <v>2058</v>
      </c>
      <c r="F1369" s="1">
        <v>6252</v>
      </c>
      <c r="G1369" s="1">
        <v>6247</v>
      </c>
      <c r="H1369" s="1">
        <f>SUM((SUM('Order_Form'!Q262)*1))</f>
        <v>0</v>
      </c>
      <c r="I1369" s="1" t="s">
        <v>688</v>
      </c>
      <c r="J1369" s="1" t="s">
        <v>64</v>
      </c>
      <c r="L1369" s="1">
        <v>9.5</v>
      </c>
      <c r="M1369" s="1">
        <v>9.75</v>
      </c>
      <c r="N1369" s="1">
        <v>9.5</v>
      </c>
      <c r="O1369" s="1">
        <v>9.25</v>
      </c>
      <c r="P1369" s="1">
        <v>9.0</v>
      </c>
      <c r="Q1369" s="1">
        <v>8.75</v>
      </c>
      <c r="R1369" s="1">
        <f>IF(INDEX(M1369:Q1369,0,'Order_Form'!AE2)&gt;0,INDEX(M1369:Q1369,0,'Order_Form'!AE2),L1369)</f>
        <v>9.75</v>
      </c>
      <c r="S1369" s="1">
        <f>R1369*H1369</f>
        <v>0</v>
      </c>
    </row>
    <row r="1370" spans="1:1025">
      <c r="A1370" s="1" t="s">
        <v>280</v>
      </c>
      <c r="B1370" s="1" t="s">
        <v>686</v>
      </c>
      <c r="C1370" s="1" t="s">
        <v>294</v>
      </c>
      <c r="D1370" s="1">
        <v>0.0</v>
      </c>
      <c r="E1370" s="1" t="s">
        <v>2059</v>
      </c>
      <c r="F1370" s="1">
        <v>16899</v>
      </c>
      <c r="G1370" s="1">
        <v>6247</v>
      </c>
      <c r="H1370" s="1">
        <f>SUM((SUM('Order_Form'!N262)*1))</f>
        <v>0</v>
      </c>
      <c r="I1370" s="1" t="s">
        <v>688</v>
      </c>
      <c r="J1370" s="1" t="s">
        <v>61</v>
      </c>
      <c r="L1370" s="1">
        <v>9.5</v>
      </c>
      <c r="M1370" s="1">
        <v>9.75</v>
      </c>
      <c r="N1370" s="1">
        <v>9.5</v>
      </c>
      <c r="O1370" s="1">
        <v>9.25</v>
      </c>
      <c r="P1370" s="1">
        <v>9.0</v>
      </c>
      <c r="Q1370" s="1">
        <v>8.75</v>
      </c>
      <c r="R1370" s="1">
        <f>IF(INDEX(M1370:Q1370,0,'Order_Form'!AE2)&gt;0,INDEX(M1370:Q1370,0,'Order_Form'!AE2),L1370)</f>
        <v>9.75</v>
      </c>
      <c r="S1370" s="1">
        <f>R1370*H1370</f>
        <v>0</v>
      </c>
    </row>
    <row r="1371" spans="1:1025">
      <c r="A1371" s="1" t="s">
        <v>280</v>
      </c>
      <c r="B1371" s="1" t="s">
        <v>686</v>
      </c>
      <c r="C1371" s="1" t="s">
        <v>294</v>
      </c>
      <c r="D1371" s="1">
        <v>332.0</v>
      </c>
      <c r="E1371" s="1" t="s">
        <v>2060</v>
      </c>
      <c r="F1371" s="1">
        <v>16900</v>
      </c>
      <c r="G1371" s="1">
        <v>6247</v>
      </c>
      <c r="H1371" s="1">
        <f>SUM((SUM('Order_Form'!M262)*1))</f>
        <v>0</v>
      </c>
      <c r="I1371" s="1" t="s">
        <v>688</v>
      </c>
      <c r="J1371" s="1" t="s">
        <v>60</v>
      </c>
      <c r="L1371" s="1">
        <v>9.5</v>
      </c>
      <c r="M1371" s="1">
        <v>9.75</v>
      </c>
      <c r="N1371" s="1">
        <v>9.5</v>
      </c>
      <c r="O1371" s="1">
        <v>9.25</v>
      </c>
      <c r="P1371" s="1">
        <v>9.0</v>
      </c>
      <c r="Q1371" s="1">
        <v>8.75</v>
      </c>
      <c r="R1371" s="1">
        <f>IF(INDEX(M1371:Q1371,0,'Order_Form'!AE2)&gt;0,INDEX(M1371:Q1371,0,'Order_Form'!AE2),L1371)</f>
        <v>9.75</v>
      </c>
      <c r="S1371" s="1">
        <f>R1371*H1371</f>
        <v>0</v>
      </c>
    </row>
    <row r="1372" spans="1:1025">
      <c r="A1372" s="1" t="s">
        <v>280</v>
      </c>
      <c r="B1372" s="1" t="s">
        <v>686</v>
      </c>
      <c r="C1372" s="1" t="s">
        <v>294</v>
      </c>
      <c r="D1372" s="1">
        <v>0.0</v>
      </c>
      <c r="E1372" s="1" t="s">
        <v>2061</v>
      </c>
      <c r="F1372" s="1">
        <v>6247</v>
      </c>
      <c r="H1372" s="1">
        <f>SUM((SUM('Order_Form'!J262)*1))</f>
        <v>0</v>
      </c>
      <c r="I1372" s="1" t="s">
        <v>692</v>
      </c>
      <c r="L1372" s="1">
        <v>9.5</v>
      </c>
      <c r="M1372" s="1">
        <v>9.75</v>
      </c>
      <c r="N1372" s="1">
        <v>9.5</v>
      </c>
      <c r="O1372" s="1">
        <v>9.25</v>
      </c>
      <c r="P1372" s="1">
        <v>9.0</v>
      </c>
      <c r="Q1372" s="1">
        <v>8.75</v>
      </c>
      <c r="R1372" s="1">
        <f>IF(INDEX(M1372:Q1372,0,'Order_Form'!AE2)&gt;0,INDEX(M1372:Q1372,0,'Order_Form'!AE2),L1372)</f>
        <v>9.75</v>
      </c>
      <c r="S1372" s="1">
        <f>R1372*H1372</f>
        <v>0</v>
      </c>
    </row>
    <row r="1373" spans="1:1025">
      <c r="A1373" s="1" t="s">
        <v>280</v>
      </c>
      <c r="B1373" s="1" t="s">
        <v>686</v>
      </c>
      <c r="C1373" s="1" t="s">
        <v>295</v>
      </c>
      <c r="D1373" s="1">
        <v>358.0</v>
      </c>
      <c r="E1373" s="1" t="s">
        <v>2062</v>
      </c>
      <c r="F1373" s="1">
        <v>6254</v>
      </c>
      <c r="G1373" s="1">
        <v>6253</v>
      </c>
      <c r="H1373" s="1">
        <f>SUM((SUM('Order_Form'!K263)*1))</f>
        <v>0</v>
      </c>
      <c r="I1373" s="1" t="s">
        <v>688</v>
      </c>
      <c r="J1373" s="1" t="s">
        <v>58</v>
      </c>
      <c r="L1373" s="1">
        <v>9.5</v>
      </c>
      <c r="M1373" s="1">
        <v>9.75</v>
      </c>
      <c r="N1373" s="1">
        <v>9.5</v>
      </c>
      <c r="O1373" s="1">
        <v>9.25</v>
      </c>
      <c r="P1373" s="1">
        <v>9.0</v>
      </c>
      <c r="Q1373" s="1">
        <v>8.75</v>
      </c>
      <c r="R1373" s="1">
        <f>IF(INDEX(M1373:Q1373,0,'Order_Form'!AE2)&gt;0,INDEX(M1373:Q1373,0,'Order_Form'!AE2),L1373)</f>
        <v>9.75</v>
      </c>
      <c r="S1373" s="1">
        <f>R1373*H1373</f>
        <v>0</v>
      </c>
    </row>
    <row r="1374" spans="1:1025">
      <c r="A1374" s="1" t="s">
        <v>280</v>
      </c>
      <c r="B1374" s="1" t="s">
        <v>686</v>
      </c>
      <c r="C1374" s="1" t="s">
        <v>295</v>
      </c>
      <c r="D1374" s="1">
        <v>526.0</v>
      </c>
      <c r="E1374" s="1" t="s">
        <v>2063</v>
      </c>
      <c r="F1374" s="1">
        <v>6255</v>
      </c>
      <c r="G1374" s="1">
        <v>6253</v>
      </c>
      <c r="H1374" s="1">
        <f>SUM((SUM('Order_Form'!L263)*1))</f>
        <v>0</v>
      </c>
      <c r="I1374" s="1" t="s">
        <v>688</v>
      </c>
      <c r="J1374" s="1" t="s">
        <v>59</v>
      </c>
      <c r="L1374" s="1">
        <v>9.5</v>
      </c>
      <c r="M1374" s="1">
        <v>9.75</v>
      </c>
      <c r="N1374" s="1">
        <v>9.5</v>
      </c>
      <c r="O1374" s="1">
        <v>9.25</v>
      </c>
      <c r="P1374" s="1">
        <v>9.0</v>
      </c>
      <c r="Q1374" s="1">
        <v>8.75</v>
      </c>
      <c r="R1374" s="1">
        <f>IF(INDEX(M1374:Q1374,0,'Order_Form'!AE2)&gt;0,INDEX(M1374:Q1374,0,'Order_Form'!AE2),L1374)</f>
        <v>9.75</v>
      </c>
      <c r="S1374" s="1">
        <f>R1374*H1374</f>
        <v>0</v>
      </c>
    </row>
    <row r="1375" spans="1:1025">
      <c r="A1375" s="1" t="s">
        <v>280</v>
      </c>
      <c r="B1375" s="1" t="s">
        <v>686</v>
      </c>
      <c r="C1375" s="1" t="s">
        <v>295</v>
      </c>
      <c r="D1375" s="1">
        <v>1053.0</v>
      </c>
      <c r="E1375" s="1" t="s">
        <v>2064</v>
      </c>
      <c r="F1375" s="1">
        <v>6257</v>
      </c>
      <c r="G1375" s="1">
        <v>6253</v>
      </c>
      <c r="H1375" s="1">
        <f>SUM((SUM('Order_Form'!O263)*1))</f>
        <v>0</v>
      </c>
      <c r="I1375" s="1" t="s">
        <v>688</v>
      </c>
      <c r="J1375" s="1" t="s">
        <v>62</v>
      </c>
      <c r="L1375" s="1">
        <v>9.5</v>
      </c>
      <c r="M1375" s="1">
        <v>9.75</v>
      </c>
      <c r="N1375" s="1">
        <v>9.5</v>
      </c>
      <c r="O1375" s="1">
        <v>9.25</v>
      </c>
      <c r="P1375" s="1">
        <v>9.0</v>
      </c>
      <c r="Q1375" s="1">
        <v>8.75</v>
      </c>
      <c r="R1375" s="1">
        <f>IF(INDEX(M1375:Q1375,0,'Order_Form'!AE2)&gt;0,INDEX(M1375:Q1375,0,'Order_Form'!AE2),L1375)</f>
        <v>9.75</v>
      </c>
      <c r="S1375" s="1">
        <f>R1375*H1375</f>
        <v>0</v>
      </c>
    </row>
    <row r="1376" spans="1:1025">
      <c r="A1376" s="1" t="s">
        <v>280</v>
      </c>
      <c r="B1376" s="1" t="s">
        <v>686</v>
      </c>
      <c r="C1376" s="1" t="s">
        <v>295</v>
      </c>
      <c r="D1376" s="1">
        <v>1590.0</v>
      </c>
      <c r="E1376" s="1" t="s">
        <v>2065</v>
      </c>
      <c r="F1376" s="1">
        <v>6258</v>
      </c>
      <c r="G1376" s="1">
        <v>6253</v>
      </c>
      <c r="H1376" s="1">
        <f>SUM((SUM('Order_Form'!P263)*1))</f>
        <v>0</v>
      </c>
      <c r="I1376" s="1" t="s">
        <v>688</v>
      </c>
      <c r="J1376" s="1" t="s">
        <v>63</v>
      </c>
      <c r="L1376" s="1">
        <v>9.5</v>
      </c>
      <c r="M1376" s="1">
        <v>9.75</v>
      </c>
      <c r="N1376" s="1">
        <v>9.5</v>
      </c>
      <c r="O1376" s="1">
        <v>9.25</v>
      </c>
      <c r="P1376" s="1">
        <v>9.0</v>
      </c>
      <c r="Q1376" s="1">
        <v>8.75</v>
      </c>
      <c r="R1376" s="1">
        <f>IF(INDEX(M1376:Q1376,0,'Order_Form'!AE2)&gt;0,INDEX(M1376:Q1376,0,'Order_Form'!AE2),L1376)</f>
        <v>9.75</v>
      </c>
      <c r="S1376" s="1">
        <f>R1376*H1376</f>
        <v>0</v>
      </c>
    </row>
    <row r="1377" spans="1:1025">
      <c r="A1377" s="1" t="s">
        <v>280</v>
      </c>
      <c r="B1377" s="1" t="s">
        <v>686</v>
      </c>
      <c r="C1377" s="1" t="s">
        <v>295</v>
      </c>
      <c r="D1377" s="1">
        <v>1083.0</v>
      </c>
      <c r="E1377" s="1" t="s">
        <v>2066</v>
      </c>
      <c r="F1377" s="1">
        <v>6259</v>
      </c>
      <c r="G1377" s="1">
        <v>6253</v>
      </c>
      <c r="H1377" s="1">
        <f>SUM((SUM('Order_Form'!Q263)*1))</f>
        <v>0</v>
      </c>
      <c r="I1377" s="1" t="s">
        <v>688</v>
      </c>
      <c r="J1377" s="1" t="s">
        <v>64</v>
      </c>
      <c r="L1377" s="1">
        <v>9.5</v>
      </c>
      <c r="M1377" s="1">
        <v>9.75</v>
      </c>
      <c r="N1377" s="1">
        <v>9.5</v>
      </c>
      <c r="O1377" s="1">
        <v>9.25</v>
      </c>
      <c r="P1377" s="1">
        <v>9.0</v>
      </c>
      <c r="Q1377" s="1">
        <v>8.75</v>
      </c>
      <c r="R1377" s="1">
        <f>IF(INDEX(M1377:Q1377,0,'Order_Form'!AE2)&gt;0,INDEX(M1377:Q1377,0,'Order_Form'!AE2),L1377)</f>
        <v>9.75</v>
      </c>
      <c r="S1377" s="1">
        <f>R1377*H1377</f>
        <v>0</v>
      </c>
    </row>
    <row r="1378" spans="1:1025">
      <c r="A1378" s="1" t="s">
        <v>280</v>
      </c>
      <c r="B1378" s="1" t="s">
        <v>686</v>
      </c>
      <c r="C1378" s="1" t="s">
        <v>295</v>
      </c>
      <c r="D1378" s="1">
        <v>0.0</v>
      </c>
      <c r="E1378" s="1" t="s">
        <v>2067</v>
      </c>
      <c r="F1378" s="1">
        <v>16901</v>
      </c>
      <c r="G1378" s="1">
        <v>6253</v>
      </c>
      <c r="H1378" s="1">
        <f>SUM((SUM('Order_Form'!N263)*1))</f>
        <v>0</v>
      </c>
      <c r="I1378" s="1" t="s">
        <v>688</v>
      </c>
      <c r="J1378" s="1" t="s">
        <v>61</v>
      </c>
      <c r="L1378" s="1">
        <v>9.5</v>
      </c>
      <c r="M1378" s="1">
        <v>9.75</v>
      </c>
      <c r="N1378" s="1">
        <v>9.5</v>
      </c>
      <c r="O1378" s="1">
        <v>9.25</v>
      </c>
      <c r="P1378" s="1">
        <v>9.0</v>
      </c>
      <c r="Q1378" s="1">
        <v>8.75</v>
      </c>
      <c r="R1378" s="1">
        <f>IF(INDEX(M1378:Q1378,0,'Order_Form'!AE2)&gt;0,INDEX(M1378:Q1378,0,'Order_Form'!AE2),L1378)</f>
        <v>9.75</v>
      </c>
      <c r="S1378" s="1">
        <f>R1378*H1378</f>
        <v>0</v>
      </c>
    </row>
    <row r="1379" spans="1:1025">
      <c r="A1379" s="1" t="s">
        <v>280</v>
      </c>
      <c r="B1379" s="1" t="s">
        <v>686</v>
      </c>
      <c r="C1379" s="1" t="s">
        <v>295</v>
      </c>
      <c r="D1379" s="1">
        <v>554.0</v>
      </c>
      <c r="E1379" s="1" t="s">
        <v>2068</v>
      </c>
      <c r="F1379" s="1">
        <v>16902</v>
      </c>
      <c r="G1379" s="1">
        <v>6253</v>
      </c>
      <c r="H1379" s="1">
        <f>SUM((SUM('Order_Form'!M263)*1))</f>
        <v>0</v>
      </c>
      <c r="I1379" s="1" t="s">
        <v>688</v>
      </c>
      <c r="J1379" s="1" t="s">
        <v>60</v>
      </c>
      <c r="L1379" s="1">
        <v>9.5</v>
      </c>
      <c r="M1379" s="1">
        <v>9.75</v>
      </c>
      <c r="N1379" s="1">
        <v>9.5</v>
      </c>
      <c r="O1379" s="1">
        <v>9.25</v>
      </c>
      <c r="P1379" s="1">
        <v>9.0</v>
      </c>
      <c r="Q1379" s="1">
        <v>8.75</v>
      </c>
      <c r="R1379" s="1">
        <f>IF(INDEX(M1379:Q1379,0,'Order_Form'!AE2)&gt;0,INDEX(M1379:Q1379,0,'Order_Form'!AE2),L1379)</f>
        <v>9.75</v>
      </c>
      <c r="S1379" s="1">
        <f>R1379*H1379</f>
        <v>0</v>
      </c>
    </row>
    <row r="1380" spans="1:1025">
      <c r="A1380" s="1" t="s">
        <v>280</v>
      </c>
      <c r="B1380" s="1" t="s">
        <v>686</v>
      </c>
      <c r="C1380" s="1" t="s">
        <v>295</v>
      </c>
      <c r="D1380" s="1">
        <v>0.0</v>
      </c>
      <c r="E1380" s="1" t="s">
        <v>2069</v>
      </c>
      <c r="F1380" s="1">
        <v>6253</v>
      </c>
      <c r="H1380" s="1">
        <f>SUM((SUM('Order_Form'!J263)*1))</f>
        <v>0</v>
      </c>
      <c r="I1380" s="1" t="s">
        <v>692</v>
      </c>
      <c r="L1380" s="1">
        <v>9.5</v>
      </c>
      <c r="M1380" s="1">
        <v>9.75</v>
      </c>
      <c r="N1380" s="1">
        <v>9.5</v>
      </c>
      <c r="O1380" s="1">
        <v>9.25</v>
      </c>
      <c r="P1380" s="1">
        <v>9.0</v>
      </c>
      <c r="Q1380" s="1">
        <v>8.75</v>
      </c>
      <c r="R1380" s="1">
        <f>IF(INDEX(M1380:Q1380,0,'Order_Form'!AE2)&gt;0,INDEX(M1380:Q1380,0,'Order_Form'!AE2),L1380)</f>
        <v>9.75</v>
      </c>
      <c r="S1380" s="1">
        <f>R1380*H1380</f>
        <v>0</v>
      </c>
    </row>
    <row r="1381" spans="1:1025">
      <c r="A1381" s="1" t="s">
        <v>280</v>
      </c>
      <c r="B1381" s="1" t="s">
        <v>686</v>
      </c>
      <c r="C1381" s="1" t="s">
        <v>296</v>
      </c>
      <c r="D1381" s="1">
        <v>364.0</v>
      </c>
      <c r="E1381" s="1" t="s">
        <v>2070</v>
      </c>
      <c r="F1381" s="1">
        <v>6267</v>
      </c>
      <c r="G1381" s="1">
        <v>6266</v>
      </c>
      <c r="H1381" s="1">
        <f>SUM((SUM('Order_Form'!L264)*1))</f>
        <v>0</v>
      </c>
      <c r="I1381" s="1" t="s">
        <v>688</v>
      </c>
      <c r="J1381" s="1" t="s">
        <v>59</v>
      </c>
      <c r="L1381" s="1">
        <v>9.5</v>
      </c>
      <c r="M1381" s="1">
        <v>9.75</v>
      </c>
      <c r="N1381" s="1">
        <v>9.5</v>
      </c>
      <c r="O1381" s="1">
        <v>9.25</v>
      </c>
      <c r="P1381" s="1">
        <v>9.0</v>
      </c>
      <c r="Q1381" s="1">
        <v>8.75</v>
      </c>
      <c r="R1381" s="1">
        <f>IF(INDEX(M1381:Q1381,0,'Order_Form'!AE2)&gt;0,INDEX(M1381:Q1381,0,'Order_Form'!AE2),L1381)</f>
        <v>9.75</v>
      </c>
      <c r="S1381" s="1">
        <f>R1381*H1381</f>
        <v>0</v>
      </c>
    </row>
    <row r="1382" spans="1:1025">
      <c r="A1382" s="1" t="s">
        <v>280</v>
      </c>
      <c r="B1382" s="1" t="s">
        <v>686</v>
      </c>
      <c r="C1382" s="1" t="s">
        <v>296</v>
      </c>
      <c r="D1382" s="1">
        <v>121.0</v>
      </c>
      <c r="E1382" s="1" t="s">
        <v>2071</v>
      </c>
      <c r="F1382" s="1">
        <v>6269</v>
      </c>
      <c r="G1382" s="1">
        <v>6266</v>
      </c>
      <c r="H1382" s="1">
        <f>SUM((SUM('Order_Form'!O264)*1))</f>
        <v>0</v>
      </c>
      <c r="I1382" s="1" t="s">
        <v>688</v>
      </c>
      <c r="J1382" s="1" t="s">
        <v>62</v>
      </c>
      <c r="L1382" s="1">
        <v>9.5</v>
      </c>
      <c r="M1382" s="1">
        <v>9.75</v>
      </c>
      <c r="N1382" s="1">
        <v>9.5</v>
      </c>
      <c r="O1382" s="1">
        <v>9.25</v>
      </c>
      <c r="P1382" s="1">
        <v>9.0</v>
      </c>
      <c r="Q1382" s="1">
        <v>8.75</v>
      </c>
      <c r="R1382" s="1">
        <f>IF(INDEX(M1382:Q1382,0,'Order_Form'!AE2)&gt;0,INDEX(M1382:Q1382,0,'Order_Form'!AE2),L1382)</f>
        <v>9.75</v>
      </c>
      <c r="S1382" s="1">
        <f>R1382*H1382</f>
        <v>0</v>
      </c>
    </row>
    <row r="1383" spans="1:1025">
      <c r="A1383" s="1" t="s">
        <v>280</v>
      </c>
      <c r="B1383" s="1" t="s">
        <v>686</v>
      </c>
      <c r="C1383" s="1" t="s">
        <v>296</v>
      </c>
      <c r="D1383" s="1">
        <v>951.0</v>
      </c>
      <c r="E1383" s="1" t="s">
        <v>2072</v>
      </c>
      <c r="F1383" s="1">
        <v>6270</v>
      </c>
      <c r="G1383" s="1">
        <v>6266</v>
      </c>
      <c r="H1383" s="1">
        <f>SUM((SUM('Order_Form'!P264)*1))</f>
        <v>0</v>
      </c>
      <c r="I1383" s="1" t="s">
        <v>688</v>
      </c>
      <c r="J1383" s="1" t="s">
        <v>63</v>
      </c>
      <c r="L1383" s="1">
        <v>9.5</v>
      </c>
      <c r="M1383" s="1">
        <v>9.75</v>
      </c>
      <c r="N1383" s="1">
        <v>9.5</v>
      </c>
      <c r="O1383" s="1">
        <v>9.25</v>
      </c>
      <c r="P1383" s="1">
        <v>9.0</v>
      </c>
      <c r="Q1383" s="1">
        <v>8.75</v>
      </c>
      <c r="R1383" s="1">
        <f>IF(INDEX(M1383:Q1383,0,'Order_Form'!AE2)&gt;0,INDEX(M1383:Q1383,0,'Order_Form'!AE2),L1383)</f>
        <v>9.75</v>
      </c>
      <c r="S1383" s="1">
        <f>R1383*H1383</f>
        <v>0</v>
      </c>
    </row>
    <row r="1384" spans="1:1025">
      <c r="A1384" s="1" t="s">
        <v>280</v>
      </c>
      <c r="B1384" s="1" t="s">
        <v>686</v>
      </c>
      <c r="C1384" s="1" t="s">
        <v>296</v>
      </c>
      <c r="D1384" s="1">
        <v>939.0</v>
      </c>
      <c r="E1384" s="1" t="s">
        <v>2073</v>
      </c>
      <c r="F1384" s="1">
        <v>6271</v>
      </c>
      <c r="G1384" s="1">
        <v>6266</v>
      </c>
      <c r="H1384" s="1">
        <f>SUM((SUM('Order_Form'!Q264)*1))</f>
        <v>0</v>
      </c>
      <c r="I1384" s="1" t="s">
        <v>688</v>
      </c>
      <c r="J1384" s="1" t="s">
        <v>64</v>
      </c>
      <c r="L1384" s="1">
        <v>9.5</v>
      </c>
      <c r="M1384" s="1">
        <v>9.75</v>
      </c>
      <c r="N1384" s="1">
        <v>9.5</v>
      </c>
      <c r="O1384" s="1">
        <v>9.25</v>
      </c>
      <c r="P1384" s="1">
        <v>9.0</v>
      </c>
      <c r="Q1384" s="1">
        <v>8.75</v>
      </c>
      <c r="R1384" s="1">
        <f>IF(INDEX(M1384:Q1384,0,'Order_Form'!AE2)&gt;0,INDEX(M1384:Q1384,0,'Order_Form'!AE2),L1384)</f>
        <v>9.75</v>
      </c>
      <c r="S1384" s="1">
        <f>R1384*H1384</f>
        <v>0</v>
      </c>
    </row>
    <row r="1385" spans="1:1025">
      <c r="A1385" s="1" t="s">
        <v>280</v>
      </c>
      <c r="B1385" s="1" t="s">
        <v>686</v>
      </c>
      <c r="C1385" s="1" t="s">
        <v>296</v>
      </c>
      <c r="D1385" s="1">
        <v>352.0</v>
      </c>
      <c r="E1385" s="1" t="s">
        <v>2074</v>
      </c>
      <c r="F1385" s="1">
        <v>16120</v>
      </c>
      <c r="G1385" s="1">
        <v>6266</v>
      </c>
      <c r="H1385" s="1">
        <f>SUM((SUM('Order_Form'!K264)*1))</f>
        <v>0</v>
      </c>
      <c r="I1385" s="1" t="s">
        <v>688</v>
      </c>
      <c r="J1385" s="1" t="s">
        <v>58</v>
      </c>
      <c r="L1385" s="1">
        <v>9.5</v>
      </c>
      <c r="M1385" s="1">
        <v>9.75</v>
      </c>
      <c r="N1385" s="1">
        <v>9.5</v>
      </c>
      <c r="O1385" s="1">
        <v>9.25</v>
      </c>
      <c r="P1385" s="1">
        <v>9.0</v>
      </c>
      <c r="Q1385" s="1">
        <v>8.75</v>
      </c>
      <c r="R1385" s="1">
        <f>IF(INDEX(M1385:Q1385,0,'Order_Form'!AE2)&gt;0,INDEX(M1385:Q1385,0,'Order_Form'!AE2),L1385)</f>
        <v>9.75</v>
      </c>
      <c r="S1385" s="1">
        <f>R1385*H1385</f>
        <v>0</v>
      </c>
    </row>
    <row r="1386" spans="1:1025">
      <c r="A1386" s="1" t="s">
        <v>280</v>
      </c>
      <c r="B1386" s="1" t="s">
        <v>686</v>
      </c>
      <c r="C1386" s="1" t="s">
        <v>296</v>
      </c>
      <c r="D1386" s="1">
        <v>467.0</v>
      </c>
      <c r="E1386" s="1" t="s">
        <v>2075</v>
      </c>
      <c r="F1386" s="1">
        <v>16903</v>
      </c>
      <c r="G1386" s="1">
        <v>6266</v>
      </c>
      <c r="H1386" s="1">
        <f>SUM((SUM('Order_Form'!N264)*1))</f>
        <v>0</v>
      </c>
      <c r="I1386" s="1" t="s">
        <v>688</v>
      </c>
      <c r="J1386" s="1" t="s">
        <v>61</v>
      </c>
      <c r="L1386" s="1">
        <v>9.5</v>
      </c>
      <c r="M1386" s="1">
        <v>9.75</v>
      </c>
      <c r="N1386" s="1">
        <v>9.5</v>
      </c>
      <c r="O1386" s="1">
        <v>9.25</v>
      </c>
      <c r="P1386" s="1">
        <v>9.0</v>
      </c>
      <c r="Q1386" s="1">
        <v>8.75</v>
      </c>
      <c r="R1386" s="1">
        <f>IF(INDEX(M1386:Q1386,0,'Order_Form'!AE2)&gt;0,INDEX(M1386:Q1386,0,'Order_Form'!AE2),L1386)</f>
        <v>9.75</v>
      </c>
      <c r="S1386" s="1">
        <f>R1386*H1386</f>
        <v>0</v>
      </c>
    </row>
    <row r="1387" spans="1:1025">
      <c r="A1387" s="1" t="s">
        <v>280</v>
      </c>
      <c r="B1387" s="1" t="s">
        <v>686</v>
      </c>
      <c r="C1387" s="1" t="s">
        <v>296</v>
      </c>
      <c r="D1387" s="1">
        <v>0.0</v>
      </c>
      <c r="E1387" s="1" t="s">
        <v>2076</v>
      </c>
      <c r="F1387" s="1">
        <v>16904</v>
      </c>
      <c r="G1387" s="1">
        <v>6266</v>
      </c>
      <c r="H1387" s="1">
        <f>SUM((SUM('Order_Form'!M264)*1))</f>
        <v>0</v>
      </c>
      <c r="I1387" s="1" t="s">
        <v>688</v>
      </c>
      <c r="J1387" s="1" t="s">
        <v>60</v>
      </c>
      <c r="L1387" s="1">
        <v>9.5</v>
      </c>
      <c r="M1387" s="1">
        <v>9.75</v>
      </c>
      <c r="N1387" s="1">
        <v>9.5</v>
      </c>
      <c r="O1387" s="1">
        <v>9.25</v>
      </c>
      <c r="P1387" s="1">
        <v>9.0</v>
      </c>
      <c r="Q1387" s="1">
        <v>8.75</v>
      </c>
      <c r="R1387" s="1">
        <f>IF(INDEX(M1387:Q1387,0,'Order_Form'!AE2)&gt;0,INDEX(M1387:Q1387,0,'Order_Form'!AE2),L1387)</f>
        <v>9.75</v>
      </c>
      <c r="S1387" s="1">
        <f>R1387*H1387</f>
        <v>0</v>
      </c>
    </row>
    <row r="1388" spans="1:1025">
      <c r="A1388" s="1" t="s">
        <v>280</v>
      </c>
      <c r="B1388" s="1" t="s">
        <v>686</v>
      </c>
      <c r="C1388" s="1" t="s">
        <v>296</v>
      </c>
      <c r="D1388" s="1">
        <v>0.0</v>
      </c>
      <c r="E1388" s="1" t="s">
        <v>2077</v>
      </c>
      <c r="F1388" s="1">
        <v>6266</v>
      </c>
      <c r="H1388" s="1">
        <f>SUM((SUM('Order_Form'!J264)*1))</f>
        <v>0</v>
      </c>
      <c r="I1388" s="1" t="s">
        <v>692</v>
      </c>
      <c r="L1388" s="1">
        <v>9.5</v>
      </c>
      <c r="M1388" s="1">
        <v>9.75</v>
      </c>
      <c r="N1388" s="1">
        <v>9.5</v>
      </c>
      <c r="O1388" s="1">
        <v>9.25</v>
      </c>
      <c r="P1388" s="1">
        <v>9.0</v>
      </c>
      <c r="Q1388" s="1">
        <v>8.75</v>
      </c>
      <c r="R1388" s="1">
        <f>IF(INDEX(M1388:Q1388,0,'Order_Form'!AE2)&gt;0,INDEX(M1388:Q1388,0,'Order_Form'!AE2),L1388)</f>
        <v>9.75</v>
      </c>
      <c r="S1388" s="1">
        <f>R1388*H1388</f>
        <v>0</v>
      </c>
    </row>
    <row r="1389" spans="1:1025">
      <c r="A1389" s="1" t="s">
        <v>280</v>
      </c>
      <c r="B1389" s="1" t="s">
        <v>686</v>
      </c>
      <c r="C1389" s="1" t="s">
        <v>297</v>
      </c>
      <c r="D1389" s="1">
        <v>89.0</v>
      </c>
      <c r="E1389" s="1" t="s">
        <v>2078</v>
      </c>
      <c r="F1389" s="1">
        <v>6278</v>
      </c>
      <c r="G1389" s="1">
        <v>6277</v>
      </c>
      <c r="H1389" s="1">
        <f>SUM((SUM('Order_Form'!O265)*1))</f>
        <v>0</v>
      </c>
      <c r="I1389" s="1" t="s">
        <v>688</v>
      </c>
      <c r="J1389" s="1" t="s">
        <v>62</v>
      </c>
      <c r="L1389" s="1">
        <v>9.5</v>
      </c>
      <c r="M1389" s="1">
        <v>9.75</v>
      </c>
      <c r="N1389" s="1">
        <v>9.5</v>
      </c>
      <c r="O1389" s="1">
        <v>9.25</v>
      </c>
      <c r="P1389" s="1">
        <v>9.0</v>
      </c>
      <c r="Q1389" s="1">
        <v>8.75</v>
      </c>
      <c r="R1389" s="1">
        <f>IF(INDEX(M1389:Q1389,0,'Order_Form'!AE2)&gt;0,INDEX(M1389:Q1389,0,'Order_Form'!AE2),L1389)</f>
        <v>9.75</v>
      </c>
      <c r="S1389" s="1">
        <f>R1389*H1389</f>
        <v>0</v>
      </c>
    </row>
    <row r="1390" spans="1:1025">
      <c r="A1390" s="1" t="s">
        <v>280</v>
      </c>
      <c r="B1390" s="1" t="s">
        <v>686</v>
      </c>
      <c r="C1390" s="1" t="s">
        <v>297</v>
      </c>
      <c r="D1390" s="1">
        <v>317.0</v>
      </c>
      <c r="E1390" s="1" t="s">
        <v>2079</v>
      </c>
      <c r="F1390" s="1">
        <v>6279</v>
      </c>
      <c r="G1390" s="1">
        <v>6277</v>
      </c>
      <c r="H1390" s="1">
        <f>SUM((SUM('Order_Form'!P265)*1))</f>
        <v>0</v>
      </c>
      <c r="I1390" s="1" t="s">
        <v>688</v>
      </c>
      <c r="J1390" s="1" t="s">
        <v>63</v>
      </c>
      <c r="L1390" s="1">
        <v>9.5</v>
      </c>
      <c r="M1390" s="1">
        <v>9.75</v>
      </c>
      <c r="N1390" s="1">
        <v>9.5</v>
      </c>
      <c r="O1390" s="1">
        <v>9.25</v>
      </c>
      <c r="P1390" s="1">
        <v>9.0</v>
      </c>
      <c r="Q1390" s="1">
        <v>8.75</v>
      </c>
      <c r="R1390" s="1">
        <f>IF(INDEX(M1390:Q1390,0,'Order_Form'!AE2)&gt;0,INDEX(M1390:Q1390,0,'Order_Form'!AE2),L1390)</f>
        <v>9.75</v>
      </c>
      <c r="S1390" s="1">
        <f>R1390*H1390</f>
        <v>0</v>
      </c>
    </row>
    <row r="1391" spans="1:1025">
      <c r="A1391" s="1" t="s">
        <v>280</v>
      </c>
      <c r="B1391" s="1" t="s">
        <v>686</v>
      </c>
      <c r="C1391" s="1" t="s">
        <v>297</v>
      </c>
      <c r="D1391" s="1">
        <v>711.0</v>
      </c>
      <c r="E1391" s="1" t="s">
        <v>2080</v>
      </c>
      <c r="F1391" s="1">
        <v>6280</v>
      </c>
      <c r="G1391" s="1">
        <v>6277</v>
      </c>
      <c r="H1391" s="1">
        <f>SUM((SUM('Order_Form'!Q265)*1))</f>
        <v>0</v>
      </c>
      <c r="I1391" s="1" t="s">
        <v>688</v>
      </c>
      <c r="J1391" s="1" t="s">
        <v>64</v>
      </c>
      <c r="L1391" s="1">
        <v>9.5</v>
      </c>
      <c r="M1391" s="1">
        <v>9.75</v>
      </c>
      <c r="N1391" s="1">
        <v>9.5</v>
      </c>
      <c r="O1391" s="1">
        <v>9.25</v>
      </c>
      <c r="P1391" s="1">
        <v>9.0</v>
      </c>
      <c r="Q1391" s="1">
        <v>8.75</v>
      </c>
      <c r="R1391" s="1">
        <f>IF(INDEX(M1391:Q1391,0,'Order_Form'!AE2)&gt;0,INDEX(M1391:Q1391,0,'Order_Form'!AE2),L1391)</f>
        <v>9.75</v>
      </c>
      <c r="S1391" s="1">
        <f>R1391*H1391</f>
        <v>0</v>
      </c>
    </row>
    <row r="1392" spans="1:1025">
      <c r="A1392" s="1" t="s">
        <v>280</v>
      </c>
      <c r="B1392" s="1" t="s">
        <v>686</v>
      </c>
      <c r="C1392" s="1" t="s">
        <v>297</v>
      </c>
      <c r="D1392" s="1">
        <v>0.0</v>
      </c>
      <c r="E1392" s="1" t="s">
        <v>2081</v>
      </c>
      <c r="F1392" s="1">
        <v>6277</v>
      </c>
      <c r="H1392" s="1">
        <f>SUM((SUM('Order_Form'!J265)*1))</f>
        <v>0</v>
      </c>
      <c r="I1392" s="1" t="s">
        <v>692</v>
      </c>
      <c r="L1392" s="1">
        <v>9.5</v>
      </c>
      <c r="M1392" s="1">
        <v>9.75</v>
      </c>
      <c r="N1392" s="1">
        <v>9.5</v>
      </c>
      <c r="O1392" s="1">
        <v>9.25</v>
      </c>
      <c r="P1392" s="1">
        <v>9.0</v>
      </c>
      <c r="Q1392" s="1">
        <v>8.75</v>
      </c>
      <c r="R1392" s="1">
        <f>IF(INDEX(M1392:Q1392,0,'Order_Form'!AE2)&gt;0,INDEX(M1392:Q1392,0,'Order_Form'!AE2),L1392)</f>
        <v>9.75</v>
      </c>
      <c r="S1392" s="1">
        <f>R1392*H1392</f>
        <v>0</v>
      </c>
    </row>
    <row r="1393" spans="1:1025">
      <c r="A1393" s="1" t="s">
        <v>280</v>
      </c>
      <c r="B1393" s="1" t="s">
        <v>686</v>
      </c>
      <c r="C1393" s="1" t="s">
        <v>298</v>
      </c>
      <c r="D1393" s="1">
        <v>291.0</v>
      </c>
      <c r="E1393" s="1" t="s">
        <v>2082</v>
      </c>
      <c r="F1393" s="1">
        <v>14377</v>
      </c>
      <c r="G1393" s="1">
        <v>14376</v>
      </c>
      <c r="H1393" s="1">
        <f>SUM((SUM('Order_Form'!L266)*1))</f>
        <v>0</v>
      </c>
      <c r="I1393" s="1" t="s">
        <v>688</v>
      </c>
      <c r="J1393" s="1" t="s">
        <v>59</v>
      </c>
      <c r="L1393" s="1">
        <v>9.5</v>
      </c>
      <c r="M1393" s="1">
        <v>9.75</v>
      </c>
      <c r="N1393" s="1">
        <v>9.5</v>
      </c>
      <c r="O1393" s="1">
        <v>9.25</v>
      </c>
      <c r="P1393" s="1">
        <v>9.0</v>
      </c>
      <c r="Q1393" s="1">
        <v>8.75</v>
      </c>
      <c r="R1393" s="1">
        <f>IF(INDEX(M1393:Q1393,0,'Order_Form'!AE2)&gt;0,INDEX(M1393:Q1393,0,'Order_Form'!AE2),L1393)</f>
        <v>9.75</v>
      </c>
      <c r="S1393" s="1">
        <f>R1393*H1393</f>
        <v>0</v>
      </c>
    </row>
    <row r="1394" spans="1:1025">
      <c r="A1394" s="1" t="s">
        <v>280</v>
      </c>
      <c r="B1394" s="1" t="s">
        <v>686</v>
      </c>
      <c r="C1394" s="1" t="s">
        <v>298</v>
      </c>
      <c r="D1394" s="1">
        <v>528.0</v>
      </c>
      <c r="E1394" s="1" t="s">
        <v>2083</v>
      </c>
      <c r="F1394" s="1">
        <v>14379</v>
      </c>
      <c r="G1394" s="1">
        <v>14376</v>
      </c>
      <c r="H1394" s="1">
        <f>SUM((SUM('Order_Form'!O266)*1))</f>
        <v>0</v>
      </c>
      <c r="I1394" s="1" t="s">
        <v>688</v>
      </c>
      <c r="J1394" s="1" t="s">
        <v>62</v>
      </c>
      <c r="L1394" s="1">
        <v>9.5</v>
      </c>
      <c r="M1394" s="1">
        <v>9.75</v>
      </c>
      <c r="N1394" s="1">
        <v>9.5</v>
      </c>
      <c r="O1394" s="1">
        <v>9.25</v>
      </c>
      <c r="P1394" s="1">
        <v>9.0</v>
      </c>
      <c r="Q1394" s="1">
        <v>8.75</v>
      </c>
      <c r="R1394" s="1">
        <f>IF(INDEX(M1394:Q1394,0,'Order_Form'!AE2)&gt;0,INDEX(M1394:Q1394,0,'Order_Form'!AE2),L1394)</f>
        <v>9.75</v>
      </c>
      <c r="S1394" s="1">
        <f>R1394*H1394</f>
        <v>0</v>
      </c>
    </row>
    <row r="1395" spans="1:1025">
      <c r="A1395" s="1" t="s">
        <v>280</v>
      </c>
      <c r="B1395" s="1" t="s">
        <v>686</v>
      </c>
      <c r="C1395" s="1" t="s">
        <v>298</v>
      </c>
      <c r="D1395" s="1">
        <v>560.0</v>
      </c>
      <c r="E1395" s="1" t="s">
        <v>2084</v>
      </c>
      <c r="F1395" s="1">
        <v>14380</v>
      </c>
      <c r="G1395" s="1">
        <v>14376</v>
      </c>
      <c r="H1395" s="1">
        <f>SUM((SUM('Order_Form'!P266)*1))</f>
        <v>0</v>
      </c>
      <c r="I1395" s="1" t="s">
        <v>688</v>
      </c>
      <c r="J1395" s="1" t="s">
        <v>63</v>
      </c>
      <c r="L1395" s="1">
        <v>9.5</v>
      </c>
      <c r="M1395" s="1">
        <v>9.75</v>
      </c>
      <c r="N1395" s="1">
        <v>9.5</v>
      </c>
      <c r="O1395" s="1">
        <v>9.25</v>
      </c>
      <c r="P1395" s="1">
        <v>9.0</v>
      </c>
      <c r="Q1395" s="1">
        <v>8.75</v>
      </c>
      <c r="R1395" s="1">
        <f>IF(INDEX(M1395:Q1395,0,'Order_Form'!AE2)&gt;0,INDEX(M1395:Q1395,0,'Order_Form'!AE2),L1395)</f>
        <v>9.75</v>
      </c>
      <c r="S1395" s="1">
        <f>R1395*H1395</f>
        <v>0</v>
      </c>
    </row>
    <row r="1396" spans="1:1025">
      <c r="A1396" s="1" t="s">
        <v>280</v>
      </c>
      <c r="B1396" s="1" t="s">
        <v>686</v>
      </c>
      <c r="C1396" s="1" t="s">
        <v>298</v>
      </c>
      <c r="D1396" s="1">
        <v>2208.0</v>
      </c>
      <c r="E1396" s="1" t="s">
        <v>2085</v>
      </c>
      <c r="F1396" s="1">
        <v>14381</v>
      </c>
      <c r="G1396" s="1">
        <v>14376</v>
      </c>
      <c r="H1396" s="1">
        <f>SUM((SUM('Order_Form'!Q266)*1))</f>
        <v>0</v>
      </c>
      <c r="I1396" s="1" t="s">
        <v>688</v>
      </c>
      <c r="J1396" s="1" t="s">
        <v>64</v>
      </c>
      <c r="L1396" s="1">
        <v>9.5</v>
      </c>
      <c r="M1396" s="1">
        <v>9.75</v>
      </c>
      <c r="N1396" s="1">
        <v>9.5</v>
      </c>
      <c r="O1396" s="1">
        <v>9.25</v>
      </c>
      <c r="P1396" s="1">
        <v>9.0</v>
      </c>
      <c r="Q1396" s="1">
        <v>8.75</v>
      </c>
      <c r="R1396" s="1">
        <f>IF(INDEX(M1396:Q1396,0,'Order_Form'!AE2)&gt;0,INDEX(M1396:Q1396,0,'Order_Form'!AE2),L1396)</f>
        <v>9.75</v>
      </c>
      <c r="S1396" s="1">
        <f>R1396*H1396</f>
        <v>0</v>
      </c>
    </row>
    <row r="1397" spans="1:1025">
      <c r="A1397" s="1" t="s">
        <v>280</v>
      </c>
      <c r="B1397" s="1" t="s">
        <v>686</v>
      </c>
      <c r="C1397" s="1" t="s">
        <v>298</v>
      </c>
      <c r="D1397" s="1">
        <v>293.0</v>
      </c>
      <c r="E1397" s="1" t="s">
        <v>2086</v>
      </c>
      <c r="F1397" s="1">
        <v>16124</v>
      </c>
      <c r="G1397" s="1">
        <v>14376</v>
      </c>
      <c r="H1397" s="1">
        <f>SUM((SUM('Order_Form'!K266)*1))</f>
        <v>0</v>
      </c>
      <c r="I1397" s="1" t="s">
        <v>688</v>
      </c>
      <c r="J1397" s="1" t="s">
        <v>58</v>
      </c>
      <c r="L1397" s="1">
        <v>9.5</v>
      </c>
      <c r="M1397" s="1">
        <v>9.75</v>
      </c>
      <c r="N1397" s="1">
        <v>9.5</v>
      </c>
      <c r="O1397" s="1">
        <v>9.25</v>
      </c>
      <c r="P1397" s="1">
        <v>9.0</v>
      </c>
      <c r="Q1397" s="1">
        <v>8.75</v>
      </c>
      <c r="R1397" s="1">
        <f>IF(INDEX(M1397:Q1397,0,'Order_Form'!AE2)&gt;0,INDEX(M1397:Q1397,0,'Order_Form'!AE2),L1397)</f>
        <v>9.75</v>
      </c>
      <c r="S1397" s="1">
        <f>R1397*H1397</f>
        <v>0</v>
      </c>
    </row>
    <row r="1398" spans="1:1025">
      <c r="A1398" s="1" t="s">
        <v>280</v>
      </c>
      <c r="B1398" s="1" t="s">
        <v>686</v>
      </c>
      <c r="C1398" s="1" t="s">
        <v>298</v>
      </c>
      <c r="D1398" s="1">
        <v>0.0</v>
      </c>
      <c r="E1398" s="1" t="s">
        <v>2087</v>
      </c>
      <c r="F1398" s="1">
        <v>16945</v>
      </c>
      <c r="G1398" s="1">
        <v>14376</v>
      </c>
      <c r="H1398" s="1">
        <f>SUM((SUM('Order_Form'!N266)*1))</f>
        <v>0</v>
      </c>
      <c r="I1398" s="1" t="s">
        <v>688</v>
      </c>
      <c r="J1398" s="1" t="s">
        <v>61</v>
      </c>
      <c r="L1398" s="1">
        <v>9.5</v>
      </c>
      <c r="M1398" s="1">
        <v>9.75</v>
      </c>
      <c r="N1398" s="1">
        <v>9.5</v>
      </c>
      <c r="O1398" s="1">
        <v>9.25</v>
      </c>
      <c r="P1398" s="1">
        <v>9.0</v>
      </c>
      <c r="Q1398" s="1">
        <v>8.75</v>
      </c>
      <c r="R1398" s="1">
        <f>IF(INDEX(M1398:Q1398,0,'Order_Form'!AE2)&gt;0,INDEX(M1398:Q1398,0,'Order_Form'!AE2),L1398)</f>
        <v>9.75</v>
      </c>
      <c r="S1398" s="1">
        <f>R1398*H1398</f>
        <v>0</v>
      </c>
    </row>
    <row r="1399" spans="1:1025">
      <c r="A1399" s="1" t="s">
        <v>280</v>
      </c>
      <c r="B1399" s="1" t="s">
        <v>686</v>
      </c>
      <c r="C1399" s="1" t="s">
        <v>298</v>
      </c>
      <c r="D1399" s="1">
        <v>472.0</v>
      </c>
      <c r="E1399" s="1" t="s">
        <v>2088</v>
      </c>
      <c r="F1399" s="1">
        <v>16946</v>
      </c>
      <c r="G1399" s="1">
        <v>14376</v>
      </c>
      <c r="H1399" s="1">
        <f>SUM((SUM('Order_Form'!M266)*1))</f>
        <v>0</v>
      </c>
      <c r="I1399" s="1" t="s">
        <v>688</v>
      </c>
      <c r="J1399" s="1" t="s">
        <v>60</v>
      </c>
      <c r="L1399" s="1">
        <v>9.5</v>
      </c>
      <c r="M1399" s="1">
        <v>9.75</v>
      </c>
      <c r="N1399" s="1">
        <v>9.5</v>
      </c>
      <c r="O1399" s="1">
        <v>9.25</v>
      </c>
      <c r="P1399" s="1">
        <v>9.0</v>
      </c>
      <c r="Q1399" s="1">
        <v>8.75</v>
      </c>
      <c r="R1399" s="1">
        <f>IF(INDEX(M1399:Q1399,0,'Order_Form'!AE2)&gt;0,INDEX(M1399:Q1399,0,'Order_Form'!AE2),L1399)</f>
        <v>9.75</v>
      </c>
      <c r="S1399" s="1">
        <f>R1399*H1399</f>
        <v>0</v>
      </c>
    </row>
    <row r="1400" spans="1:1025">
      <c r="A1400" s="1" t="s">
        <v>280</v>
      </c>
      <c r="B1400" s="1" t="s">
        <v>686</v>
      </c>
      <c r="C1400" s="1" t="s">
        <v>298</v>
      </c>
      <c r="D1400" s="1">
        <v>0.0</v>
      </c>
      <c r="E1400" s="1" t="s">
        <v>2089</v>
      </c>
      <c r="F1400" s="1">
        <v>14376</v>
      </c>
      <c r="H1400" s="1">
        <f>SUM((SUM('Order_Form'!J266)*1))</f>
        <v>0</v>
      </c>
      <c r="I1400" s="1" t="s">
        <v>692</v>
      </c>
      <c r="L1400" s="1">
        <v>9.5</v>
      </c>
      <c r="M1400" s="1">
        <v>9.75</v>
      </c>
      <c r="N1400" s="1">
        <v>9.5</v>
      </c>
      <c r="O1400" s="1">
        <v>9.25</v>
      </c>
      <c r="P1400" s="1">
        <v>9.0</v>
      </c>
      <c r="Q1400" s="1">
        <v>8.75</v>
      </c>
      <c r="R1400" s="1">
        <f>IF(INDEX(M1400:Q1400,0,'Order_Form'!AE2)&gt;0,INDEX(M1400:Q1400,0,'Order_Form'!AE2),L1400)</f>
        <v>9.75</v>
      </c>
      <c r="S1400" s="1">
        <f>R1400*H1400</f>
        <v>0</v>
      </c>
    </row>
    <row r="1401" spans="1:1025">
      <c r="A1401" s="1" t="s">
        <v>280</v>
      </c>
      <c r="B1401" s="1" t="s">
        <v>686</v>
      </c>
      <c r="C1401" s="1" t="s">
        <v>299</v>
      </c>
      <c r="D1401" s="1">
        <v>323.0</v>
      </c>
      <c r="E1401" s="1" t="s">
        <v>2090</v>
      </c>
      <c r="F1401" s="1">
        <v>14046</v>
      </c>
      <c r="G1401" s="1">
        <v>14043</v>
      </c>
      <c r="H1401" s="1">
        <f>SUM((SUM('Order_Form'!O267)*1))</f>
        <v>0</v>
      </c>
      <c r="I1401" s="1" t="s">
        <v>688</v>
      </c>
      <c r="J1401" s="1" t="s">
        <v>62</v>
      </c>
      <c r="L1401" s="1">
        <v>9.5</v>
      </c>
      <c r="M1401" s="1">
        <v>9.75</v>
      </c>
      <c r="N1401" s="1">
        <v>9.5</v>
      </c>
      <c r="O1401" s="1">
        <v>9.25</v>
      </c>
      <c r="P1401" s="1">
        <v>9.0</v>
      </c>
      <c r="Q1401" s="1">
        <v>8.75</v>
      </c>
      <c r="R1401" s="1">
        <f>IF(INDEX(M1401:Q1401,0,'Order_Form'!AE2)&gt;0,INDEX(M1401:Q1401,0,'Order_Form'!AE2),L1401)</f>
        <v>9.75</v>
      </c>
      <c r="S1401" s="1">
        <f>R1401*H1401</f>
        <v>0</v>
      </c>
    </row>
    <row r="1402" spans="1:1025">
      <c r="A1402" s="1" t="s">
        <v>280</v>
      </c>
      <c r="B1402" s="1" t="s">
        <v>686</v>
      </c>
      <c r="C1402" s="1" t="s">
        <v>299</v>
      </c>
      <c r="D1402" s="1">
        <v>538.0</v>
      </c>
      <c r="E1402" s="1" t="s">
        <v>2091</v>
      </c>
      <c r="F1402" s="1">
        <v>14047</v>
      </c>
      <c r="G1402" s="1">
        <v>14043</v>
      </c>
      <c r="H1402" s="1">
        <f>SUM((SUM('Order_Form'!P267)*1))</f>
        <v>0</v>
      </c>
      <c r="I1402" s="1" t="s">
        <v>688</v>
      </c>
      <c r="J1402" s="1" t="s">
        <v>63</v>
      </c>
      <c r="L1402" s="1">
        <v>9.5</v>
      </c>
      <c r="M1402" s="1">
        <v>9.75</v>
      </c>
      <c r="N1402" s="1">
        <v>9.5</v>
      </c>
      <c r="O1402" s="1">
        <v>9.25</v>
      </c>
      <c r="P1402" s="1">
        <v>9.0</v>
      </c>
      <c r="Q1402" s="1">
        <v>8.75</v>
      </c>
      <c r="R1402" s="1">
        <f>IF(INDEX(M1402:Q1402,0,'Order_Form'!AE2)&gt;0,INDEX(M1402:Q1402,0,'Order_Form'!AE2),L1402)</f>
        <v>9.75</v>
      </c>
      <c r="S1402" s="1">
        <f>R1402*H1402</f>
        <v>0</v>
      </c>
    </row>
    <row r="1403" spans="1:1025">
      <c r="A1403" s="1" t="s">
        <v>280</v>
      </c>
      <c r="B1403" s="1" t="s">
        <v>686</v>
      </c>
      <c r="C1403" s="1" t="s">
        <v>299</v>
      </c>
      <c r="D1403" s="1">
        <v>1148.0</v>
      </c>
      <c r="E1403" s="1" t="s">
        <v>2092</v>
      </c>
      <c r="F1403" s="1">
        <v>14048</v>
      </c>
      <c r="G1403" s="1">
        <v>14043</v>
      </c>
      <c r="H1403" s="1">
        <f>SUM((SUM('Order_Form'!Q267)*1))</f>
        <v>0</v>
      </c>
      <c r="I1403" s="1" t="s">
        <v>688</v>
      </c>
      <c r="J1403" s="1" t="s">
        <v>64</v>
      </c>
      <c r="L1403" s="1">
        <v>9.5</v>
      </c>
      <c r="M1403" s="1">
        <v>9.75</v>
      </c>
      <c r="N1403" s="1">
        <v>9.5</v>
      </c>
      <c r="O1403" s="1">
        <v>9.25</v>
      </c>
      <c r="P1403" s="1">
        <v>9.0</v>
      </c>
      <c r="Q1403" s="1">
        <v>8.75</v>
      </c>
      <c r="R1403" s="1">
        <f>IF(INDEX(M1403:Q1403,0,'Order_Form'!AE2)&gt;0,INDEX(M1403:Q1403,0,'Order_Form'!AE2),L1403)</f>
        <v>9.75</v>
      </c>
      <c r="S1403" s="1">
        <f>R1403*H1403</f>
        <v>0</v>
      </c>
    </row>
    <row r="1404" spans="1:1025">
      <c r="A1404" s="1" t="s">
        <v>280</v>
      </c>
      <c r="B1404" s="1" t="s">
        <v>686</v>
      </c>
      <c r="C1404" s="1" t="s">
        <v>299</v>
      </c>
      <c r="D1404" s="1">
        <v>255.0</v>
      </c>
      <c r="E1404" s="1" t="s">
        <v>2093</v>
      </c>
      <c r="F1404" s="1">
        <v>15405</v>
      </c>
      <c r="G1404" s="1">
        <v>14043</v>
      </c>
      <c r="H1404" s="1">
        <f>SUM((SUM('Order_Form'!K267)*1))</f>
        <v>0</v>
      </c>
      <c r="I1404" s="1" t="s">
        <v>688</v>
      </c>
      <c r="J1404" s="1" t="s">
        <v>58</v>
      </c>
      <c r="L1404" s="1">
        <v>9.5</v>
      </c>
      <c r="M1404" s="1">
        <v>9.75</v>
      </c>
      <c r="N1404" s="1">
        <v>9.5</v>
      </c>
      <c r="O1404" s="1">
        <v>9.25</v>
      </c>
      <c r="P1404" s="1">
        <v>9.0</v>
      </c>
      <c r="Q1404" s="1">
        <v>8.75</v>
      </c>
      <c r="R1404" s="1">
        <f>IF(INDEX(M1404:Q1404,0,'Order_Form'!AE2)&gt;0,INDEX(M1404:Q1404,0,'Order_Form'!AE2),L1404)</f>
        <v>9.75</v>
      </c>
      <c r="S1404" s="1">
        <f>R1404*H1404</f>
        <v>0</v>
      </c>
    </row>
    <row r="1405" spans="1:1025">
      <c r="A1405" s="1" t="s">
        <v>280</v>
      </c>
      <c r="B1405" s="1" t="s">
        <v>686</v>
      </c>
      <c r="C1405" s="1" t="s">
        <v>299</v>
      </c>
      <c r="D1405" s="1">
        <v>0.0</v>
      </c>
      <c r="E1405" s="1" t="s">
        <v>2094</v>
      </c>
      <c r="F1405" s="1">
        <v>17013</v>
      </c>
      <c r="G1405" s="1">
        <v>14043</v>
      </c>
      <c r="H1405" s="1">
        <f>SUM((SUM('Order_Form'!N267)*1))</f>
        <v>0</v>
      </c>
      <c r="I1405" s="1" t="s">
        <v>688</v>
      </c>
      <c r="J1405" s="1" t="s">
        <v>61</v>
      </c>
      <c r="L1405" s="1">
        <v>9.5</v>
      </c>
      <c r="M1405" s="1">
        <v>9.75</v>
      </c>
      <c r="N1405" s="1">
        <v>9.5</v>
      </c>
      <c r="O1405" s="1">
        <v>9.25</v>
      </c>
      <c r="P1405" s="1">
        <v>9.0</v>
      </c>
      <c r="Q1405" s="1">
        <v>8.75</v>
      </c>
      <c r="R1405" s="1">
        <f>IF(INDEX(M1405:Q1405,0,'Order_Form'!AE2)&gt;0,INDEX(M1405:Q1405,0,'Order_Form'!AE2),L1405)</f>
        <v>9.75</v>
      </c>
      <c r="S1405" s="1">
        <f>R1405*H1405</f>
        <v>0</v>
      </c>
    </row>
    <row r="1406" spans="1:1025">
      <c r="A1406" s="1" t="s">
        <v>280</v>
      </c>
      <c r="B1406" s="1" t="s">
        <v>686</v>
      </c>
      <c r="C1406" s="1" t="s">
        <v>299</v>
      </c>
      <c r="D1406" s="1">
        <v>283.0</v>
      </c>
      <c r="E1406" s="1" t="s">
        <v>2095</v>
      </c>
      <c r="F1406" s="1">
        <v>17014</v>
      </c>
      <c r="G1406" s="1">
        <v>14043</v>
      </c>
      <c r="H1406" s="1">
        <f>SUM((SUM('Order_Form'!M267)*1))</f>
        <v>0</v>
      </c>
      <c r="I1406" s="1" t="s">
        <v>688</v>
      </c>
      <c r="J1406" s="1" t="s">
        <v>60</v>
      </c>
      <c r="L1406" s="1">
        <v>9.5</v>
      </c>
      <c r="M1406" s="1">
        <v>9.75</v>
      </c>
      <c r="N1406" s="1">
        <v>9.5</v>
      </c>
      <c r="O1406" s="1">
        <v>9.25</v>
      </c>
      <c r="P1406" s="1">
        <v>9.0</v>
      </c>
      <c r="Q1406" s="1">
        <v>8.75</v>
      </c>
      <c r="R1406" s="1">
        <f>IF(INDEX(M1406:Q1406,0,'Order_Form'!AE2)&gt;0,INDEX(M1406:Q1406,0,'Order_Form'!AE2),L1406)</f>
        <v>9.75</v>
      </c>
      <c r="S1406" s="1">
        <f>R1406*H1406</f>
        <v>0</v>
      </c>
    </row>
    <row r="1407" spans="1:1025">
      <c r="A1407" s="1" t="s">
        <v>280</v>
      </c>
      <c r="B1407" s="1" t="s">
        <v>686</v>
      </c>
      <c r="C1407" s="1" t="s">
        <v>299</v>
      </c>
      <c r="D1407" s="1">
        <v>0.0</v>
      </c>
      <c r="E1407" s="1" t="s">
        <v>2096</v>
      </c>
      <c r="F1407" s="1">
        <v>14043</v>
      </c>
      <c r="H1407" s="1">
        <f>SUM((SUM('Order_Form'!J267)*1))</f>
        <v>0</v>
      </c>
      <c r="I1407" s="1" t="s">
        <v>692</v>
      </c>
      <c r="L1407" s="1">
        <v>9.5</v>
      </c>
      <c r="M1407" s="1">
        <v>9.75</v>
      </c>
      <c r="N1407" s="1">
        <v>9.5</v>
      </c>
      <c r="O1407" s="1">
        <v>9.25</v>
      </c>
      <c r="P1407" s="1">
        <v>9.0</v>
      </c>
      <c r="Q1407" s="1">
        <v>8.75</v>
      </c>
      <c r="R1407" s="1">
        <f>IF(INDEX(M1407:Q1407,0,'Order_Form'!AE2)&gt;0,INDEX(M1407:Q1407,0,'Order_Form'!AE2),L1407)</f>
        <v>9.75</v>
      </c>
      <c r="S1407" s="1">
        <f>R1407*H1407</f>
        <v>0</v>
      </c>
    </row>
    <row r="1408" spans="1:1025">
      <c r="A1408" s="1" t="s">
        <v>280</v>
      </c>
      <c r="B1408" s="1" t="s">
        <v>686</v>
      </c>
      <c r="C1408" s="1" t="s">
        <v>300</v>
      </c>
      <c r="D1408" s="1">
        <v>469.0</v>
      </c>
      <c r="E1408" s="1" t="s">
        <v>2097</v>
      </c>
      <c r="F1408" s="1">
        <v>8527</v>
      </c>
      <c r="G1408" s="1">
        <v>8525</v>
      </c>
      <c r="H1408" s="1">
        <f>SUM((SUM('Order_Form'!O268)*1))</f>
        <v>0</v>
      </c>
      <c r="I1408" s="1" t="s">
        <v>688</v>
      </c>
      <c r="J1408" s="1" t="s">
        <v>62</v>
      </c>
      <c r="L1408" s="1">
        <v>9.5</v>
      </c>
      <c r="M1408" s="1">
        <v>9.75</v>
      </c>
      <c r="N1408" s="1">
        <v>9.5</v>
      </c>
      <c r="O1408" s="1">
        <v>9.25</v>
      </c>
      <c r="P1408" s="1">
        <v>9.0</v>
      </c>
      <c r="Q1408" s="1">
        <v>8.75</v>
      </c>
      <c r="R1408" s="1">
        <f>IF(INDEX(M1408:Q1408,0,'Order_Form'!AE2)&gt;0,INDEX(M1408:Q1408,0,'Order_Form'!AE2),L1408)</f>
        <v>9.75</v>
      </c>
      <c r="S1408" s="1">
        <f>R1408*H1408</f>
        <v>0</v>
      </c>
    </row>
    <row r="1409" spans="1:1025">
      <c r="A1409" s="1" t="s">
        <v>280</v>
      </c>
      <c r="B1409" s="1" t="s">
        <v>686</v>
      </c>
      <c r="C1409" s="1" t="s">
        <v>300</v>
      </c>
      <c r="D1409" s="1">
        <v>765.0</v>
      </c>
      <c r="E1409" s="1" t="s">
        <v>2098</v>
      </c>
      <c r="F1409" s="1">
        <v>8528</v>
      </c>
      <c r="G1409" s="1">
        <v>8525</v>
      </c>
      <c r="H1409" s="1">
        <f>SUM((SUM('Order_Form'!P268)*1))</f>
        <v>0</v>
      </c>
      <c r="I1409" s="1" t="s">
        <v>688</v>
      </c>
      <c r="J1409" s="1" t="s">
        <v>63</v>
      </c>
      <c r="L1409" s="1">
        <v>9.5</v>
      </c>
      <c r="M1409" s="1">
        <v>9.75</v>
      </c>
      <c r="N1409" s="1">
        <v>9.5</v>
      </c>
      <c r="O1409" s="1">
        <v>9.25</v>
      </c>
      <c r="P1409" s="1">
        <v>9.0</v>
      </c>
      <c r="Q1409" s="1">
        <v>8.75</v>
      </c>
      <c r="R1409" s="1">
        <f>IF(INDEX(M1409:Q1409,0,'Order_Form'!AE2)&gt;0,INDEX(M1409:Q1409,0,'Order_Form'!AE2),L1409)</f>
        <v>9.75</v>
      </c>
      <c r="S1409" s="1">
        <f>R1409*H1409</f>
        <v>0</v>
      </c>
    </row>
    <row r="1410" spans="1:1025">
      <c r="A1410" s="1" t="s">
        <v>280</v>
      </c>
      <c r="B1410" s="1" t="s">
        <v>686</v>
      </c>
      <c r="C1410" s="1" t="s">
        <v>300</v>
      </c>
      <c r="D1410" s="1">
        <v>2316.0</v>
      </c>
      <c r="E1410" s="1" t="s">
        <v>2099</v>
      </c>
      <c r="F1410" s="1">
        <v>8529</v>
      </c>
      <c r="G1410" s="1">
        <v>8525</v>
      </c>
      <c r="H1410" s="1">
        <f>SUM((SUM('Order_Form'!Q268)*1))</f>
        <v>0</v>
      </c>
      <c r="I1410" s="1" t="s">
        <v>688</v>
      </c>
      <c r="J1410" s="1" t="s">
        <v>64</v>
      </c>
      <c r="L1410" s="1">
        <v>9.5</v>
      </c>
      <c r="M1410" s="1">
        <v>9.75</v>
      </c>
      <c r="N1410" s="1">
        <v>9.5</v>
      </c>
      <c r="O1410" s="1">
        <v>9.25</v>
      </c>
      <c r="P1410" s="1">
        <v>9.0</v>
      </c>
      <c r="Q1410" s="1">
        <v>8.75</v>
      </c>
      <c r="R1410" s="1">
        <f>IF(INDEX(M1410:Q1410,0,'Order_Form'!AE2)&gt;0,INDEX(M1410:Q1410,0,'Order_Form'!AE2),L1410)</f>
        <v>9.75</v>
      </c>
      <c r="S1410" s="1">
        <f>R1410*H1410</f>
        <v>0</v>
      </c>
    </row>
    <row r="1411" spans="1:1025">
      <c r="A1411" s="1" t="s">
        <v>280</v>
      </c>
      <c r="B1411" s="1" t="s">
        <v>686</v>
      </c>
      <c r="C1411" s="1" t="s">
        <v>300</v>
      </c>
      <c r="D1411" s="1">
        <v>319.0</v>
      </c>
      <c r="E1411" s="1" t="s">
        <v>2100</v>
      </c>
      <c r="F1411" s="1">
        <v>13846</v>
      </c>
      <c r="G1411" s="1">
        <v>8525</v>
      </c>
      <c r="H1411" s="1">
        <f>SUM((SUM('Order_Form'!L268)*1))</f>
        <v>0</v>
      </c>
      <c r="I1411" s="1" t="s">
        <v>688</v>
      </c>
      <c r="J1411" s="1" t="s">
        <v>59</v>
      </c>
      <c r="L1411" s="1">
        <v>9.5</v>
      </c>
      <c r="M1411" s="1">
        <v>9.75</v>
      </c>
      <c r="N1411" s="1">
        <v>9.5</v>
      </c>
      <c r="O1411" s="1">
        <v>9.25</v>
      </c>
      <c r="P1411" s="1">
        <v>9.0</v>
      </c>
      <c r="Q1411" s="1">
        <v>8.75</v>
      </c>
      <c r="R1411" s="1">
        <f>IF(INDEX(M1411:Q1411,0,'Order_Form'!AE2)&gt;0,INDEX(M1411:Q1411,0,'Order_Form'!AE2),L1411)</f>
        <v>9.75</v>
      </c>
      <c r="S1411" s="1">
        <f>R1411*H1411</f>
        <v>0</v>
      </c>
    </row>
    <row r="1412" spans="1:1025">
      <c r="A1412" s="1" t="s">
        <v>280</v>
      </c>
      <c r="B1412" s="1" t="s">
        <v>686</v>
      </c>
      <c r="C1412" s="1" t="s">
        <v>300</v>
      </c>
      <c r="D1412" s="1">
        <v>351.0</v>
      </c>
      <c r="E1412" s="1" t="s">
        <v>2101</v>
      </c>
      <c r="F1412" s="1">
        <v>15406</v>
      </c>
      <c r="G1412" s="1">
        <v>8525</v>
      </c>
      <c r="H1412" s="1">
        <f>SUM((SUM('Order_Form'!K268)*1))</f>
        <v>0</v>
      </c>
      <c r="I1412" s="1" t="s">
        <v>688</v>
      </c>
      <c r="J1412" s="1" t="s">
        <v>58</v>
      </c>
      <c r="L1412" s="1">
        <v>9.5</v>
      </c>
      <c r="M1412" s="1">
        <v>9.75</v>
      </c>
      <c r="N1412" s="1">
        <v>9.5</v>
      </c>
      <c r="O1412" s="1">
        <v>9.25</v>
      </c>
      <c r="P1412" s="1">
        <v>9.0</v>
      </c>
      <c r="Q1412" s="1">
        <v>8.75</v>
      </c>
      <c r="R1412" s="1">
        <f>IF(INDEX(M1412:Q1412,0,'Order_Form'!AE2)&gt;0,INDEX(M1412:Q1412,0,'Order_Form'!AE2),L1412)</f>
        <v>9.75</v>
      </c>
      <c r="S1412" s="1">
        <f>R1412*H1412</f>
        <v>0</v>
      </c>
    </row>
    <row r="1413" spans="1:1025">
      <c r="A1413" s="1" t="s">
        <v>280</v>
      </c>
      <c r="B1413" s="1" t="s">
        <v>686</v>
      </c>
      <c r="C1413" s="1" t="s">
        <v>300</v>
      </c>
      <c r="D1413" s="1">
        <v>0.0</v>
      </c>
      <c r="E1413" s="1" t="s">
        <v>2102</v>
      </c>
      <c r="F1413" s="1">
        <v>16947</v>
      </c>
      <c r="G1413" s="1">
        <v>8525</v>
      </c>
      <c r="H1413" s="1">
        <f>SUM((SUM('Order_Form'!N268)*1))</f>
        <v>0</v>
      </c>
      <c r="I1413" s="1" t="s">
        <v>688</v>
      </c>
      <c r="J1413" s="1" t="s">
        <v>61</v>
      </c>
      <c r="L1413" s="1">
        <v>9.5</v>
      </c>
      <c r="M1413" s="1">
        <v>9.75</v>
      </c>
      <c r="N1413" s="1">
        <v>9.5</v>
      </c>
      <c r="O1413" s="1">
        <v>9.25</v>
      </c>
      <c r="P1413" s="1">
        <v>9.0</v>
      </c>
      <c r="Q1413" s="1">
        <v>8.75</v>
      </c>
      <c r="R1413" s="1">
        <f>IF(INDEX(M1413:Q1413,0,'Order_Form'!AE2)&gt;0,INDEX(M1413:Q1413,0,'Order_Form'!AE2),L1413)</f>
        <v>9.75</v>
      </c>
      <c r="S1413" s="1">
        <f>R1413*H1413</f>
        <v>0</v>
      </c>
    </row>
    <row r="1414" spans="1:1025">
      <c r="A1414" s="1" t="s">
        <v>280</v>
      </c>
      <c r="B1414" s="1" t="s">
        <v>686</v>
      </c>
      <c r="C1414" s="1" t="s">
        <v>300</v>
      </c>
      <c r="D1414" s="1">
        <v>359.0</v>
      </c>
      <c r="E1414" s="1" t="s">
        <v>2103</v>
      </c>
      <c r="F1414" s="1">
        <v>16948</v>
      </c>
      <c r="G1414" s="1">
        <v>8525</v>
      </c>
      <c r="H1414" s="1">
        <f>SUM((SUM('Order_Form'!M268)*1))</f>
        <v>0</v>
      </c>
      <c r="I1414" s="1" t="s">
        <v>688</v>
      </c>
      <c r="J1414" s="1" t="s">
        <v>60</v>
      </c>
      <c r="L1414" s="1">
        <v>9.5</v>
      </c>
      <c r="M1414" s="1">
        <v>9.75</v>
      </c>
      <c r="N1414" s="1">
        <v>9.5</v>
      </c>
      <c r="O1414" s="1">
        <v>9.25</v>
      </c>
      <c r="P1414" s="1">
        <v>9.0</v>
      </c>
      <c r="Q1414" s="1">
        <v>8.75</v>
      </c>
      <c r="R1414" s="1">
        <f>IF(INDEX(M1414:Q1414,0,'Order_Form'!AE2)&gt;0,INDEX(M1414:Q1414,0,'Order_Form'!AE2),L1414)</f>
        <v>9.75</v>
      </c>
      <c r="S1414" s="1">
        <f>R1414*H1414</f>
        <v>0</v>
      </c>
    </row>
    <row r="1415" spans="1:1025">
      <c r="A1415" s="1" t="s">
        <v>280</v>
      </c>
      <c r="B1415" s="1" t="s">
        <v>686</v>
      </c>
      <c r="C1415" s="1" t="s">
        <v>300</v>
      </c>
      <c r="D1415" s="1">
        <v>0.0</v>
      </c>
      <c r="E1415" s="1" t="s">
        <v>2104</v>
      </c>
      <c r="F1415" s="1">
        <v>8525</v>
      </c>
      <c r="H1415" s="1">
        <f>SUM((SUM('Order_Form'!J268)*1))</f>
        <v>0</v>
      </c>
      <c r="I1415" s="1" t="s">
        <v>692</v>
      </c>
      <c r="L1415" s="1">
        <v>9.5</v>
      </c>
      <c r="M1415" s="1">
        <v>9.75</v>
      </c>
      <c r="N1415" s="1">
        <v>9.5</v>
      </c>
      <c r="O1415" s="1">
        <v>9.25</v>
      </c>
      <c r="P1415" s="1">
        <v>9.0</v>
      </c>
      <c r="Q1415" s="1">
        <v>8.75</v>
      </c>
      <c r="R1415" s="1">
        <f>IF(INDEX(M1415:Q1415,0,'Order_Form'!AE2)&gt;0,INDEX(M1415:Q1415,0,'Order_Form'!AE2),L1415)</f>
        <v>9.75</v>
      </c>
      <c r="S1415" s="1">
        <f>R1415*H1415</f>
        <v>0</v>
      </c>
    </row>
    <row r="1416" spans="1:1025">
      <c r="A1416" s="1" t="s">
        <v>280</v>
      </c>
      <c r="B1416" s="1" t="s">
        <v>686</v>
      </c>
      <c r="C1416" s="1" t="s">
        <v>301</v>
      </c>
      <c r="D1416" s="1">
        <v>153.0</v>
      </c>
      <c r="E1416" s="1" t="s">
        <v>2105</v>
      </c>
      <c r="F1416" s="1">
        <v>14555</v>
      </c>
      <c r="G1416" s="1">
        <v>14554</v>
      </c>
      <c r="H1416" s="1">
        <f>SUM((SUM('Order_Form'!L269)*1))</f>
        <v>0</v>
      </c>
      <c r="I1416" s="1" t="s">
        <v>688</v>
      </c>
      <c r="J1416" s="1" t="s">
        <v>59</v>
      </c>
      <c r="L1416" s="1">
        <v>9.5</v>
      </c>
      <c r="M1416" s="1">
        <v>9.75</v>
      </c>
      <c r="N1416" s="1">
        <v>9.5</v>
      </c>
      <c r="O1416" s="1">
        <v>9.25</v>
      </c>
      <c r="P1416" s="1">
        <v>9.0</v>
      </c>
      <c r="Q1416" s="1">
        <v>8.75</v>
      </c>
      <c r="R1416" s="1">
        <f>IF(INDEX(M1416:Q1416,0,'Order_Form'!AE2)&gt;0,INDEX(M1416:Q1416,0,'Order_Form'!AE2),L1416)</f>
        <v>9.75</v>
      </c>
      <c r="S1416" s="1">
        <f>R1416*H1416</f>
        <v>0</v>
      </c>
    </row>
    <row r="1417" spans="1:1025">
      <c r="A1417" s="1" t="s">
        <v>280</v>
      </c>
      <c r="B1417" s="1" t="s">
        <v>686</v>
      </c>
      <c r="C1417" s="1" t="s">
        <v>301</v>
      </c>
      <c r="D1417" s="1">
        <v>144.0</v>
      </c>
      <c r="E1417" s="1" t="s">
        <v>2106</v>
      </c>
      <c r="F1417" s="1">
        <v>14557</v>
      </c>
      <c r="G1417" s="1">
        <v>14554</v>
      </c>
      <c r="H1417" s="1">
        <f>SUM((SUM('Order_Form'!O269)*1))</f>
        <v>0</v>
      </c>
      <c r="I1417" s="1" t="s">
        <v>688</v>
      </c>
      <c r="J1417" s="1" t="s">
        <v>62</v>
      </c>
      <c r="L1417" s="1">
        <v>9.5</v>
      </c>
      <c r="M1417" s="1">
        <v>9.75</v>
      </c>
      <c r="N1417" s="1">
        <v>9.5</v>
      </c>
      <c r="O1417" s="1">
        <v>9.25</v>
      </c>
      <c r="P1417" s="1">
        <v>9.0</v>
      </c>
      <c r="Q1417" s="1">
        <v>8.75</v>
      </c>
      <c r="R1417" s="1">
        <f>IF(INDEX(M1417:Q1417,0,'Order_Form'!AE2)&gt;0,INDEX(M1417:Q1417,0,'Order_Form'!AE2),L1417)</f>
        <v>9.75</v>
      </c>
      <c r="S1417" s="1">
        <f>R1417*H1417</f>
        <v>0</v>
      </c>
    </row>
    <row r="1418" spans="1:1025">
      <c r="A1418" s="1" t="s">
        <v>280</v>
      </c>
      <c r="B1418" s="1" t="s">
        <v>686</v>
      </c>
      <c r="C1418" s="1" t="s">
        <v>301</v>
      </c>
      <c r="D1418" s="1">
        <v>613.0</v>
      </c>
      <c r="E1418" s="1" t="s">
        <v>2107</v>
      </c>
      <c r="F1418" s="1">
        <v>14558</v>
      </c>
      <c r="G1418" s="1">
        <v>14554</v>
      </c>
      <c r="H1418" s="1">
        <f>SUM((SUM('Order_Form'!P269)*1))</f>
        <v>0</v>
      </c>
      <c r="I1418" s="1" t="s">
        <v>688</v>
      </c>
      <c r="J1418" s="1" t="s">
        <v>63</v>
      </c>
      <c r="L1418" s="1">
        <v>9.5</v>
      </c>
      <c r="M1418" s="1">
        <v>9.75</v>
      </c>
      <c r="N1418" s="1">
        <v>9.5</v>
      </c>
      <c r="O1418" s="1">
        <v>9.25</v>
      </c>
      <c r="P1418" s="1">
        <v>9.0</v>
      </c>
      <c r="Q1418" s="1">
        <v>8.75</v>
      </c>
      <c r="R1418" s="1">
        <f>IF(INDEX(M1418:Q1418,0,'Order_Form'!AE2)&gt;0,INDEX(M1418:Q1418,0,'Order_Form'!AE2),L1418)</f>
        <v>9.75</v>
      </c>
      <c r="S1418" s="1">
        <f>R1418*H1418</f>
        <v>0</v>
      </c>
    </row>
    <row r="1419" spans="1:1025">
      <c r="A1419" s="1" t="s">
        <v>280</v>
      </c>
      <c r="B1419" s="1" t="s">
        <v>686</v>
      </c>
      <c r="C1419" s="1" t="s">
        <v>301</v>
      </c>
      <c r="D1419" s="1">
        <v>461.0</v>
      </c>
      <c r="E1419" s="1" t="s">
        <v>2108</v>
      </c>
      <c r="F1419" s="1">
        <v>14559</v>
      </c>
      <c r="G1419" s="1">
        <v>14554</v>
      </c>
      <c r="H1419" s="1">
        <f>SUM((SUM('Order_Form'!Q269)*1))</f>
        <v>0</v>
      </c>
      <c r="I1419" s="1" t="s">
        <v>688</v>
      </c>
      <c r="J1419" s="1" t="s">
        <v>64</v>
      </c>
      <c r="L1419" s="1">
        <v>9.5</v>
      </c>
      <c r="M1419" s="1">
        <v>9.75</v>
      </c>
      <c r="N1419" s="1">
        <v>9.5</v>
      </c>
      <c r="O1419" s="1">
        <v>9.25</v>
      </c>
      <c r="P1419" s="1">
        <v>9.0</v>
      </c>
      <c r="Q1419" s="1">
        <v>8.75</v>
      </c>
      <c r="R1419" s="1">
        <f>IF(INDEX(M1419:Q1419,0,'Order_Form'!AE2)&gt;0,INDEX(M1419:Q1419,0,'Order_Form'!AE2),L1419)</f>
        <v>9.75</v>
      </c>
      <c r="S1419" s="1">
        <f>R1419*H1419</f>
        <v>0</v>
      </c>
    </row>
    <row r="1420" spans="1:1025">
      <c r="A1420" s="1" t="s">
        <v>280</v>
      </c>
      <c r="B1420" s="1" t="s">
        <v>686</v>
      </c>
      <c r="C1420" s="1" t="s">
        <v>301</v>
      </c>
      <c r="D1420" s="1">
        <v>577.0</v>
      </c>
      <c r="E1420" s="1" t="s">
        <v>2109</v>
      </c>
      <c r="F1420" s="1">
        <v>17015</v>
      </c>
      <c r="G1420" s="1">
        <v>14554</v>
      </c>
      <c r="H1420" s="1">
        <f>SUM((SUM('Order_Form'!N269)*1))</f>
        <v>0</v>
      </c>
      <c r="I1420" s="1" t="s">
        <v>688</v>
      </c>
      <c r="J1420" s="1" t="s">
        <v>61</v>
      </c>
      <c r="L1420" s="1">
        <v>9.5</v>
      </c>
      <c r="M1420" s="1">
        <v>9.75</v>
      </c>
      <c r="N1420" s="1">
        <v>9.5</v>
      </c>
      <c r="O1420" s="1">
        <v>9.25</v>
      </c>
      <c r="P1420" s="1">
        <v>9.0</v>
      </c>
      <c r="Q1420" s="1">
        <v>8.75</v>
      </c>
      <c r="R1420" s="1">
        <f>IF(INDEX(M1420:Q1420,0,'Order_Form'!AE2)&gt;0,INDEX(M1420:Q1420,0,'Order_Form'!AE2),L1420)</f>
        <v>9.75</v>
      </c>
      <c r="S1420" s="1">
        <f>R1420*H1420</f>
        <v>0</v>
      </c>
    </row>
    <row r="1421" spans="1:1025">
      <c r="A1421" s="1" t="s">
        <v>280</v>
      </c>
      <c r="B1421" s="1" t="s">
        <v>686</v>
      </c>
      <c r="C1421" s="1" t="s">
        <v>301</v>
      </c>
      <c r="D1421" s="1">
        <v>8.0</v>
      </c>
      <c r="E1421" s="1" t="s">
        <v>2110</v>
      </c>
      <c r="F1421" s="1">
        <v>17016</v>
      </c>
      <c r="G1421" s="1">
        <v>14554</v>
      </c>
      <c r="H1421" s="1">
        <f>SUM((SUM('Order_Form'!M269)*1))</f>
        <v>0</v>
      </c>
      <c r="I1421" s="1" t="s">
        <v>688</v>
      </c>
      <c r="J1421" s="1" t="s">
        <v>60</v>
      </c>
      <c r="L1421" s="1">
        <v>9.5</v>
      </c>
      <c r="M1421" s="1">
        <v>9.75</v>
      </c>
      <c r="N1421" s="1">
        <v>9.5</v>
      </c>
      <c r="O1421" s="1">
        <v>9.25</v>
      </c>
      <c r="P1421" s="1">
        <v>9.0</v>
      </c>
      <c r="Q1421" s="1">
        <v>8.75</v>
      </c>
      <c r="R1421" s="1">
        <f>IF(INDEX(M1421:Q1421,0,'Order_Form'!AE2)&gt;0,INDEX(M1421:Q1421,0,'Order_Form'!AE2),L1421)</f>
        <v>9.75</v>
      </c>
      <c r="S1421" s="1">
        <f>R1421*H1421</f>
        <v>0</v>
      </c>
    </row>
    <row r="1422" spans="1:1025">
      <c r="A1422" s="1" t="s">
        <v>280</v>
      </c>
      <c r="B1422" s="1" t="s">
        <v>686</v>
      </c>
      <c r="C1422" s="1" t="s">
        <v>301</v>
      </c>
      <c r="D1422" s="1">
        <v>0.0</v>
      </c>
      <c r="E1422" s="1" t="s">
        <v>2111</v>
      </c>
      <c r="F1422" s="1">
        <v>14554</v>
      </c>
      <c r="H1422" s="1">
        <f>SUM((SUM('Order_Form'!J269)*1))</f>
        <v>0</v>
      </c>
      <c r="I1422" s="1" t="s">
        <v>692</v>
      </c>
      <c r="L1422" s="1">
        <v>9.5</v>
      </c>
      <c r="M1422" s="1">
        <v>9.75</v>
      </c>
      <c r="N1422" s="1">
        <v>9.5</v>
      </c>
      <c r="O1422" s="1">
        <v>9.25</v>
      </c>
      <c r="P1422" s="1">
        <v>9.0</v>
      </c>
      <c r="Q1422" s="1">
        <v>8.75</v>
      </c>
      <c r="R1422" s="1">
        <f>IF(INDEX(M1422:Q1422,0,'Order_Form'!AE2)&gt;0,INDEX(M1422:Q1422,0,'Order_Form'!AE2),L1422)</f>
        <v>9.75</v>
      </c>
      <c r="S1422" s="1">
        <f>R1422*H1422</f>
        <v>0</v>
      </c>
    </row>
    <row r="1423" spans="1:1025">
      <c r="A1423" s="1" t="s">
        <v>280</v>
      </c>
      <c r="B1423" s="1" t="s">
        <v>686</v>
      </c>
      <c r="C1423" s="1" t="s">
        <v>302</v>
      </c>
      <c r="D1423" s="1">
        <v>22.0</v>
      </c>
      <c r="E1423" s="1" t="s">
        <v>2112</v>
      </c>
      <c r="F1423" s="1">
        <v>6282</v>
      </c>
      <c r="G1423" s="1">
        <v>6281</v>
      </c>
      <c r="H1423" s="1">
        <f>SUM((SUM('Order_Form'!L270)*1))</f>
        <v>0</v>
      </c>
      <c r="I1423" s="1" t="s">
        <v>688</v>
      </c>
      <c r="J1423" s="1" t="s">
        <v>59</v>
      </c>
      <c r="L1423" s="1">
        <v>9.5</v>
      </c>
      <c r="M1423" s="1">
        <v>9.75</v>
      </c>
      <c r="N1423" s="1">
        <v>9.5</v>
      </c>
      <c r="O1423" s="1">
        <v>9.25</v>
      </c>
      <c r="P1423" s="1">
        <v>9.0</v>
      </c>
      <c r="Q1423" s="1">
        <v>8.75</v>
      </c>
      <c r="R1423" s="1">
        <f>IF(INDEX(M1423:Q1423,0,'Order_Form'!AE2)&gt;0,INDEX(M1423:Q1423,0,'Order_Form'!AE2),L1423)</f>
        <v>9.75</v>
      </c>
      <c r="S1423" s="1">
        <f>R1423*H1423</f>
        <v>0</v>
      </c>
    </row>
    <row r="1424" spans="1:1025">
      <c r="A1424" s="1" t="s">
        <v>280</v>
      </c>
      <c r="B1424" s="1" t="s">
        <v>686</v>
      </c>
      <c r="C1424" s="1" t="s">
        <v>302</v>
      </c>
      <c r="D1424" s="1">
        <v>113.0</v>
      </c>
      <c r="E1424" s="1" t="s">
        <v>2113</v>
      </c>
      <c r="F1424" s="1">
        <v>6284</v>
      </c>
      <c r="G1424" s="1">
        <v>6281</v>
      </c>
      <c r="H1424" s="1">
        <f>SUM((SUM('Order_Form'!O270)*1))</f>
        <v>0</v>
      </c>
      <c r="I1424" s="1" t="s">
        <v>688</v>
      </c>
      <c r="J1424" s="1" t="s">
        <v>62</v>
      </c>
      <c r="L1424" s="1">
        <v>9.5</v>
      </c>
      <c r="M1424" s="1">
        <v>9.75</v>
      </c>
      <c r="N1424" s="1">
        <v>9.5</v>
      </c>
      <c r="O1424" s="1">
        <v>9.25</v>
      </c>
      <c r="P1424" s="1">
        <v>9.0</v>
      </c>
      <c r="Q1424" s="1">
        <v>8.75</v>
      </c>
      <c r="R1424" s="1">
        <f>IF(INDEX(M1424:Q1424,0,'Order_Form'!AE2)&gt;0,INDEX(M1424:Q1424,0,'Order_Form'!AE2),L1424)</f>
        <v>9.75</v>
      </c>
      <c r="S1424" s="1">
        <f>R1424*H1424</f>
        <v>0</v>
      </c>
    </row>
    <row r="1425" spans="1:1025">
      <c r="A1425" s="1" t="s">
        <v>280</v>
      </c>
      <c r="B1425" s="1" t="s">
        <v>686</v>
      </c>
      <c r="C1425" s="1" t="s">
        <v>302</v>
      </c>
      <c r="D1425" s="1">
        <v>864.0</v>
      </c>
      <c r="E1425" s="1" t="s">
        <v>2114</v>
      </c>
      <c r="F1425" s="1">
        <v>6285</v>
      </c>
      <c r="G1425" s="1">
        <v>6281</v>
      </c>
      <c r="H1425" s="1">
        <f>SUM((SUM('Order_Form'!P270)*1))</f>
        <v>0</v>
      </c>
      <c r="I1425" s="1" t="s">
        <v>688</v>
      </c>
      <c r="J1425" s="1" t="s">
        <v>63</v>
      </c>
      <c r="L1425" s="1">
        <v>9.5</v>
      </c>
      <c r="M1425" s="1">
        <v>9.75</v>
      </c>
      <c r="N1425" s="1">
        <v>9.5</v>
      </c>
      <c r="O1425" s="1">
        <v>9.25</v>
      </c>
      <c r="P1425" s="1">
        <v>9.0</v>
      </c>
      <c r="Q1425" s="1">
        <v>8.75</v>
      </c>
      <c r="R1425" s="1">
        <f>IF(INDEX(M1425:Q1425,0,'Order_Form'!AE2)&gt;0,INDEX(M1425:Q1425,0,'Order_Form'!AE2),L1425)</f>
        <v>9.75</v>
      </c>
      <c r="S1425" s="1">
        <f>R1425*H1425</f>
        <v>0</v>
      </c>
    </row>
    <row r="1426" spans="1:1025">
      <c r="A1426" s="1" t="s">
        <v>280</v>
      </c>
      <c r="B1426" s="1" t="s">
        <v>686</v>
      </c>
      <c r="C1426" s="1" t="s">
        <v>302</v>
      </c>
      <c r="D1426" s="1">
        <v>900.0</v>
      </c>
      <c r="E1426" s="1" t="s">
        <v>2115</v>
      </c>
      <c r="F1426" s="1">
        <v>6286</v>
      </c>
      <c r="G1426" s="1">
        <v>6281</v>
      </c>
      <c r="H1426" s="1">
        <f>SUM((SUM('Order_Form'!Q270)*1))</f>
        <v>0</v>
      </c>
      <c r="I1426" s="1" t="s">
        <v>688</v>
      </c>
      <c r="J1426" s="1" t="s">
        <v>64</v>
      </c>
      <c r="L1426" s="1">
        <v>9.5</v>
      </c>
      <c r="M1426" s="1">
        <v>9.75</v>
      </c>
      <c r="N1426" s="1">
        <v>9.5</v>
      </c>
      <c r="O1426" s="1">
        <v>9.25</v>
      </c>
      <c r="P1426" s="1">
        <v>9.0</v>
      </c>
      <c r="Q1426" s="1">
        <v>8.75</v>
      </c>
      <c r="R1426" s="1">
        <f>IF(INDEX(M1426:Q1426,0,'Order_Form'!AE2)&gt;0,INDEX(M1426:Q1426,0,'Order_Form'!AE2),L1426)</f>
        <v>9.75</v>
      </c>
      <c r="S1426" s="1">
        <f>R1426*H1426</f>
        <v>0</v>
      </c>
    </row>
    <row r="1427" spans="1:1025">
      <c r="A1427" s="1" t="s">
        <v>280</v>
      </c>
      <c r="B1427" s="1" t="s">
        <v>686</v>
      </c>
      <c r="C1427" s="1" t="s">
        <v>302</v>
      </c>
      <c r="D1427" s="1">
        <v>0.0</v>
      </c>
      <c r="E1427" s="1" t="s">
        <v>2116</v>
      </c>
      <c r="F1427" s="1">
        <v>13845</v>
      </c>
      <c r="G1427" s="1">
        <v>6281</v>
      </c>
      <c r="H1427" s="1">
        <f>SUM((SUM('Order_Form'!K270)*1))</f>
        <v>0</v>
      </c>
      <c r="I1427" s="1" t="s">
        <v>688</v>
      </c>
      <c r="J1427" s="1" t="s">
        <v>58</v>
      </c>
      <c r="L1427" s="1">
        <v>9.5</v>
      </c>
      <c r="M1427" s="1">
        <v>9.75</v>
      </c>
      <c r="N1427" s="1">
        <v>9.5</v>
      </c>
      <c r="O1427" s="1">
        <v>9.25</v>
      </c>
      <c r="P1427" s="1">
        <v>9.0</v>
      </c>
      <c r="Q1427" s="1">
        <v>8.75</v>
      </c>
      <c r="R1427" s="1">
        <f>IF(INDEX(M1427:Q1427,0,'Order_Form'!AE2)&gt;0,INDEX(M1427:Q1427,0,'Order_Form'!AE2),L1427)</f>
        <v>9.75</v>
      </c>
      <c r="S1427" s="1">
        <f>R1427*H1427</f>
        <v>0</v>
      </c>
    </row>
    <row r="1428" spans="1:1025">
      <c r="A1428" s="1" t="s">
        <v>280</v>
      </c>
      <c r="B1428" s="1" t="s">
        <v>686</v>
      </c>
      <c r="C1428" s="1" t="s">
        <v>302</v>
      </c>
      <c r="D1428" s="1">
        <v>0.0</v>
      </c>
      <c r="E1428" s="1" t="s">
        <v>2117</v>
      </c>
      <c r="F1428" s="1">
        <v>16907</v>
      </c>
      <c r="G1428" s="1">
        <v>6281</v>
      </c>
      <c r="H1428" s="1">
        <f>SUM((SUM('Order_Form'!N270)*1))</f>
        <v>0</v>
      </c>
      <c r="I1428" s="1" t="s">
        <v>688</v>
      </c>
      <c r="J1428" s="1" t="s">
        <v>61</v>
      </c>
      <c r="L1428" s="1">
        <v>9.5</v>
      </c>
      <c r="M1428" s="1">
        <v>9.75</v>
      </c>
      <c r="N1428" s="1">
        <v>9.5</v>
      </c>
      <c r="O1428" s="1">
        <v>9.25</v>
      </c>
      <c r="P1428" s="1">
        <v>9.0</v>
      </c>
      <c r="Q1428" s="1">
        <v>8.75</v>
      </c>
      <c r="R1428" s="1">
        <f>IF(INDEX(M1428:Q1428,0,'Order_Form'!AE2)&gt;0,INDEX(M1428:Q1428,0,'Order_Form'!AE2),L1428)</f>
        <v>9.75</v>
      </c>
      <c r="S1428" s="1">
        <f>R1428*H1428</f>
        <v>0</v>
      </c>
    </row>
    <row r="1429" spans="1:1025">
      <c r="A1429" s="1" t="s">
        <v>280</v>
      </c>
      <c r="B1429" s="1" t="s">
        <v>686</v>
      </c>
      <c r="C1429" s="1" t="s">
        <v>302</v>
      </c>
      <c r="D1429" s="1">
        <v>4.0</v>
      </c>
      <c r="E1429" s="1" t="s">
        <v>2118</v>
      </c>
      <c r="F1429" s="1">
        <v>16908</v>
      </c>
      <c r="G1429" s="1">
        <v>6281</v>
      </c>
      <c r="H1429" s="1">
        <f>SUM((SUM('Order_Form'!M270)*1))</f>
        <v>0</v>
      </c>
      <c r="I1429" s="1" t="s">
        <v>688</v>
      </c>
      <c r="J1429" s="1" t="s">
        <v>60</v>
      </c>
      <c r="L1429" s="1">
        <v>9.5</v>
      </c>
      <c r="M1429" s="1">
        <v>9.75</v>
      </c>
      <c r="N1429" s="1">
        <v>9.5</v>
      </c>
      <c r="O1429" s="1">
        <v>9.25</v>
      </c>
      <c r="P1429" s="1">
        <v>9.0</v>
      </c>
      <c r="Q1429" s="1">
        <v>8.75</v>
      </c>
      <c r="R1429" s="1">
        <f>IF(INDEX(M1429:Q1429,0,'Order_Form'!AE2)&gt;0,INDEX(M1429:Q1429,0,'Order_Form'!AE2),L1429)</f>
        <v>9.75</v>
      </c>
      <c r="S1429" s="1">
        <f>R1429*H1429</f>
        <v>0</v>
      </c>
    </row>
    <row r="1430" spans="1:1025">
      <c r="A1430" s="1" t="s">
        <v>280</v>
      </c>
      <c r="B1430" s="1" t="s">
        <v>686</v>
      </c>
      <c r="C1430" s="1" t="s">
        <v>302</v>
      </c>
      <c r="D1430" s="1">
        <v>0.0</v>
      </c>
      <c r="E1430" s="1" t="s">
        <v>2119</v>
      </c>
      <c r="F1430" s="1">
        <v>6281</v>
      </c>
      <c r="H1430" s="1">
        <f>SUM((SUM('Order_Form'!J270)*1))</f>
        <v>0</v>
      </c>
      <c r="I1430" s="1" t="s">
        <v>692</v>
      </c>
      <c r="L1430" s="1">
        <v>9.5</v>
      </c>
      <c r="M1430" s="1">
        <v>9.75</v>
      </c>
      <c r="N1430" s="1">
        <v>9.5</v>
      </c>
      <c r="O1430" s="1">
        <v>9.25</v>
      </c>
      <c r="P1430" s="1">
        <v>9.0</v>
      </c>
      <c r="Q1430" s="1">
        <v>8.75</v>
      </c>
      <c r="R1430" s="1">
        <f>IF(INDEX(M1430:Q1430,0,'Order_Form'!AE2)&gt;0,INDEX(M1430:Q1430,0,'Order_Form'!AE2),L1430)</f>
        <v>9.75</v>
      </c>
      <c r="S1430" s="1">
        <f>R1430*H1430</f>
        <v>0</v>
      </c>
    </row>
    <row r="1431" spans="1:1025">
      <c r="A1431" s="1" t="s">
        <v>280</v>
      </c>
      <c r="B1431" s="1" t="s">
        <v>686</v>
      </c>
      <c r="C1431" s="1" t="s">
        <v>303</v>
      </c>
      <c r="D1431" s="1">
        <v>360.0</v>
      </c>
      <c r="E1431" s="1" t="s">
        <v>2120</v>
      </c>
      <c r="F1431" s="1">
        <v>6294</v>
      </c>
      <c r="G1431" s="1">
        <v>6293</v>
      </c>
      <c r="H1431" s="1">
        <f>SUM((SUM('Order_Form'!O271)*1))</f>
        <v>0</v>
      </c>
      <c r="I1431" s="1" t="s">
        <v>688</v>
      </c>
      <c r="J1431" s="1" t="s">
        <v>62</v>
      </c>
      <c r="L1431" s="1">
        <v>9.5</v>
      </c>
      <c r="M1431" s="1">
        <v>9.75</v>
      </c>
      <c r="N1431" s="1">
        <v>9.5</v>
      </c>
      <c r="O1431" s="1">
        <v>9.25</v>
      </c>
      <c r="P1431" s="1">
        <v>9.0</v>
      </c>
      <c r="Q1431" s="1">
        <v>8.75</v>
      </c>
      <c r="R1431" s="1">
        <f>IF(INDEX(M1431:Q1431,0,'Order_Form'!AE2)&gt;0,INDEX(M1431:Q1431,0,'Order_Form'!AE2),L1431)</f>
        <v>9.75</v>
      </c>
      <c r="S1431" s="1">
        <f>R1431*H1431</f>
        <v>0</v>
      </c>
    </row>
    <row r="1432" spans="1:1025">
      <c r="A1432" s="1" t="s">
        <v>280</v>
      </c>
      <c r="B1432" s="1" t="s">
        <v>686</v>
      </c>
      <c r="C1432" s="1" t="s">
        <v>303</v>
      </c>
      <c r="D1432" s="1">
        <v>819.0</v>
      </c>
      <c r="E1432" s="1" t="s">
        <v>2121</v>
      </c>
      <c r="F1432" s="1">
        <v>6295</v>
      </c>
      <c r="G1432" s="1">
        <v>6293</v>
      </c>
      <c r="H1432" s="1">
        <f>SUM((SUM('Order_Form'!P271)*1))</f>
        <v>0</v>
      </c>
      <c r="I1432" s="1" t="s">
        <v>688</v>
      </c>
      <c r="J1432" s="1" t="s">
        <v>63</v>
      </c>
      <c r="L1432" s="1">
        <v>9.5</v>
      </c>
      <c r="M1432" s="1">
        <v>9.75</v>
      </c>
      <c r="N1432" s="1">
        <v>9.5</v>
      </c>
      <c r="O1432" s="1">
        <v>9.25</v>
      </c>
      <c r="P1432" s="1">
        <v>9.0</v>
      </c>
      <c r="Q1432" s="1">
        <v>8.75</v>
      </c>
      <c r="R1432" s="1">
        <f>IF(INDEX(M1432:Q1432,0,'Order_Form'!AE2)&gt;0,INDEX(M1432:Q1432,0,'Order_Form'!AE2),L1432)</f>
        <v>9.75</v>
      </c>
      <c r="S1432" s="1">
        <f>R1432*H1432</f>
        <v>0</v>
      </c>
    </row>
    <row r="1433" spans="1:1025">
      <c r="A1433" s="1" t="s">
        <v>280</v>
      </c>
      <c r="B1433" s="1" t="s">
        <v>686</v>
      </c>
      <c r="C1433" s="1" t="s">
        <v>303</v>
      </c>
      <c r="D1433" s="1">
        <v>1690.0</v>
      </c>
      <c r="E1433" s="1" t="s">
        <v>2122</v>
      </c>
      <c r="F1433" s="1">
        <v>6296</v>
      </c>
      <c r="G1433" s="1">
        <v>6293</v>
      </c>
      <c r="H1433" s="1">
        <f>SUM((SUM('Order_Form'!Q271)*1))</f>
        <v>0</v>
      </c>
      <c r="I1433" s="1" t="s">
        <v>688</v>
      </c>
      <c r="J1433" s="1" t="s">
        <v>64</v>
      </c>
      <c r="L1433" s="1">
        <v>9.5</v>
      </c>
      <c r="M1433" s="1">
        <v>9.75</v>
      </c>
      <c r="N1433" s="1">
        <v>9.5</v>
      </c>
      <c r="O1433" s="1">
        <v>9.25</v>
      </c>
      <c r="P1433" s="1">
        <v>9.0</v>
      </c>
      <c r="Q1433" s="1">
        <v>8.75</v>
      </c>
      <c r="R1433" s="1">
        <f>IF(INDEX(M1433:Q1433,0,'Order_Form'!AE2)&gt;0,INDEX(M1433:Q1433,0,'Order_Form'!AE2),L1433)</f>
        <v>9.75</v>
      </c>
      <c r="S1433" s="1">
        <f>R1433*H1433</f>
        <v>0</v>
      </c>
    </row>
    <row r="1434" spans="1:1025">
      <c r="A1434" s="1" t="s">
        <v>280</v>
      </c>
      <c r="B1434" s="1" t="s">
        <v>686</v>
      </c>
      <c r="C1434" s="1" t="s">
        <v>303</v>
      </c>
      <c r="D1434" s="1">
        <v>149.0</v>
      </c>
      <c r="E1434" s="1" t="s">
        <v>2123</v>
      </c>
      <c r="F1434" s="1">
        <v>7824</v>
      </c>
      <c r="G1434" s="1">
        <v>6293</v>
      </c>
      <c r="H1434" s="1">
        <f>SUM((SUM('Order_Form'!L271)*1))</f>
        <v>0</v>
      </c>
      <c r="I1434" s="1" t="s">
        <v>688</v>
      </c>
      <c r="J1434" s="1" t="s">
        <v>59</v>
      </c>
      <c r="L1434" s="1">
        <v>9.5</v>
      </c>
      <c r="M1434" s="1">
        <v>9.75</v>
      </c>
      <c r="N1434" s="1">
        <v>9.5</v>
      </c>
      <c r="O1434" s="1">
        <v>9.25</v>
      </c>
      <c r="P1434" s="1">
        <v>9.0</v>
      </c>
      <c r="Q1434" s="1">
        <v>8.75</v>
      </c>
      <c r="R1434" s="1">
        <f>IF(INDEX(M1434:Q1434,0,'Order_Form'!AE2)&gt;0,INDEX(M1434:Q1434,0,'Order_Form'!AE2),L1434)</f>
        <v>9.75</v>
      </c>
      <c r="S1434" s="1">
        <f>R1434*H1434</f>
        <v>0</v>
      </c>
    </row>
    <row r="1435" spans="1:1025">
      <c r="A1435" s="1" t="s">
        <v>280</v>
      </c>
      <c r="B1435" s="1" t="s">
        <v>686</v>
      </c>
      <c r="C1435" s="1" t="s">
        <v>303</v>
      </c>
      <c r="D1435" s="1">
        <v>279.0</v>
      </c>
      <c r="E1435" s="1" t="s">
        <v>2124</v>
      </c>
      <c r="F1435" s="1">
        <v>16951</v>
      </c>
      <c r="G1435" s="1">
        <v>6293</v>
      </c>
      <c r="H1435" s="1">
        <f>SUM((SUM('Order_Form'!N271)*1))</f>
        <v>0</v>
      </c>
      <c r="I1435" s="1" t="s">
        <v>688</v>
      </c>
      <c r="J1435" s="1" t="s">
        <v>61</v>
      </c>
      <c r="L1435" s="1">
        <v>9.5</v>
      </c>
      <c r="M1435" s="1">
        <v>9.75</v>
      </c>
      <c r="N1435" s="1">
        <v>9.5</v>
      </c>
      <c r="O1435" s="1">
        <v>9.25</v>
      </c>
      <c r="P1435" s="1">
        <v>9.0</v>
      </c>
      <c r="Q1435" s="1">
        <v>8.75</v>
      </c>
      <c r="R1435" s="1">
        <f>IF(INDEX(M1435:Q1435,0,'Order_Form'!AE2)&gt;0,INDEX(M1435:Q1435,0,'Order_Form'!AE2),L1435)</f>
        <v>9.75</v>
      </c>
      <c r="S1435" s="1">
        <f>R1435*H1435</f>
        <v>0</v>
      </c>
    </row>
    <row r="1436" spans="1:1025">
      <c r="A1436" s="1" t="s">
        <v>280</v>
      </c>
      <c r="B1436" s="1" t="s">
        <v>686</v>
      </c>
      <c r="C1436" s="1" t="s">
        <v>303</v>
      </c>
      <c r="D1436" s="1">
        <v>212.0</v>
      </c>
      <c r="E1436" s="1" t="s">
        <v>2125</v>
      </c>
      <c r="F1436" s="1">
        <v>16952</v>
      </c>
      <c r="G1436" s="1">
        <v>6293</v>
      </c>
      <c r="H1436" s="1">
        <f>SUM((SUM('Order_Form'!M271)*1))</f>
        <v>0</v>
      </c>
      <c r="I1436" s="1" t="s">
        <v>688</v>
      </c>
      <c r="J1436" s="1" t="s">
        <v>60</v>
      </c>
      <c r="L1436" s="1">
        <v>9.5</v>
      </c>
      <c r="M1436" s="1">
        <v>9.75</v>
      </c>
      <c r="N1436" s="1">
        <v>9.5</v>
      </c>
      <c r="O1436" s="1">
        <v>9.25</v>
      </c>
      <c r="P1436" s="1">
        <v>9.0</v>
      </c>
      <c r="Q1436" s="1">
        <v>8.75</v>
      </c>
      <c r="R1436" s="1">
        <f>IF(INDEX(M1436:Q1436,0,'Order_Form'!AE2)&gt;0,INDEX(M1436:Q1436,0,'Order_Form'!AE2),L1436)</f>
        <v>9.75</v>
      </c>
      <c r="S1436" s="1">
        <f>R1436*H1436</f>
        <v>0</v>
      </c>
    </row>
    <row r="1437" spans="1:1025">
      <c r="A1437" s="1" t="s">
        <v>280</v>
      </c>
      <c r="B1437" s="1" t="s">
        <v>686</v>
      </c>
      <c r="C1437" s="1" t="s">
        <v>303</v>
      </c>
      <c r="D1437" s="1">
        <v>0.0</v>
      </c>
      <c r="E1437" s="1" t="s">
        <v>2126</v>
      </c>
      <c r="F1437" s="1">
        <v>6293</v>
      </c>
      <c r="H1437" s="1">
        <f>SUM((SUM('Order_Form'!J271)*1))</f>
        <v>0</v>
      </c>
      <c r="I1437" s="1" t="s">
        <v>692</v>
      </c>
      <c r="L1437" s="1">
        <v>9.5</v>
      </c>
      <c r="M1437" s="1">
        <v>9.75</v>
      </c>
      <c r="N1437" s="1">
        <v>9.5</v>
      </c>
      <c r="O1437" s="1">
        <v>9.25</v>
      </c>
      <c r="P1437" s="1">
        <v>9.0</v>
      </c>
      <c r="Q1437" s="1">
        <v>8.75</v>
      </c>
      <c r="R1437" s="1">
        <f>IF(INDEX(M1437:Q1437,0,'Order_Form'!AE2)&gt;0,INDEX(M1437:Q1437,0,'Order_Form'!AE2),L1437)</f>
        <v>9.75</v>
      </c>
      <c r="S1437" s="1">
        <f>R1437*H1437</f>
        <v>0</v>
      </c>
    </row>
    <row r="1438" spans="1:1025">
      <c r="A1438" s="1" t="s">
        <v>280</v>
      </c>
      <c r="B1438" s="1" t="s">
        <v>686</v>
      </c>
      <c r="C1438" s="1" t="s">
        <v>304</v>
      </c>
      <c r="D1438" s="1">
        <v>221.0</v>
      </c>
      <c r="E1438" s="1" t="s">
        <v>2127</v>
      </c>
      <c r="F1438" s="1">
        <v>6288</v>
      </c>
      <c r="G1438" s="1">
        <v>6287</v>
      </c>
      <c r="H1438" s="1">
        <f>SUM((SUM('Order_Form'!L272)*1))</f>
        <v>0</v>
      </c>
      <c r="I1438" s="1" t="s">
        <v>688</v>
      </c>
      <c r="J1438" s="1" t="s">
        <v>59</v>
      </c>
      <c r="L1438" s="1">
        <v>9.5</v>
      </c>
      <c r="M1438" s="1">
        <v>9.75</v>
      </c>
      <c r="N1438" s="1">
        <v>9.5</v>
      </c>
      <c r="O1438" s="1">
        <v>9.25</v>
      </c>
      <c r="P1438" s="1">
        <v>9.0</v>
      </c>
      <c r="Q1438" s="1">
        <v>8.75</v>
      </c>
      <c r="R1438" s="1">
        <f>IF(INDEX(M1438:Q1438,0,'Order_Form'!AE2)&gt;0,INDEX(M1438:Q1438,0,'Order_Form'!AE2),L1438)</f>
        <v>9.75</v>
      </c>
      <c r="S1438" s="1">
        <f>R1438*H1438</f>
        <v>0</v>
      </c>
    </row>
    <row r="1439" spans="1:1025">
      <c r="A1439" s="1" t="s">
        <v>280</v>
      </c>
      <c r="B1439" s="1" t="s">
        <v>686</v>
      </c>
      <c r="C1439" s="1" t="s">
        <v>304</v>
      </c>
      <c r="D1439" s="1">
        <v>695.0</v>
      </c>
      <c r="E1439" s="1" t="s">
        <v>2128</v>
      </c>
      <c r="F1439" s="1">
        <v>6290</v>
      </c>
      <c r="G1439" s="1">
        <v>6287</v>
      </c>
      <c r="H1439" s="1">
        <f>SUM((SUM('Order_Form'!O272)*1))</f>
        <v>0</v>
      </c>
      <c r="I1439" s="1" t="s">
        <v>688</v>
      </c>
      <c r="J1439" s="1" t="s">
        <v>62</v>
      </c>
      <c r="L1439" s="1">
        <v>9.5</v>
      </c>
      <c r="M1439" s="1">
        <v>9.75</v>
      </c>
      <c r="N1439" s="1">
        <v>9.5</v>
      </c>
      <c r="O1439" s="1">
        <v>9.25</v>
      </c>
      <c r="P1439" s="1">
        <v>9.0</v>
      </c>
      <c r="Q1439" s="1">
        <v>8.75</v>
      </c>
      <c r="R1439" s="1">
        <f>IF(INDEX(M1439:Q1439,0,'Order_Form'!AE2)&gt;0,INDEX(M1439:Q1439,0,'Order_Form'!AE2),L1439)</f>
        <v>9.75</v>
      </c>
      <c r="S1439" s="1">
        <f>R1439*H1439</f>
        <v>0</v>
      </c>
    </row>
    <row r="1440" spans="1:1025">
      <c r="A1440" s="1" t="s">
        <v>280</v>
      </c>
      <c r="B1440" s="1" t="s">
        <v>686</v>
      </c>
      <c r="C1440" s="1" t="s">
        <v>304</v>
      </c>
      <c r="D1440" s="1">
        <v>297.0</v>
      </c>
      <c r="E1440" s="1" t="s">
        <v>2129</v>
      </c>
      <c r="F1440" s="1">
        <v>6291</v>
      </c>
      <c r="G1440" s="1">
        <v>6287</v>
      </c>
      <c r="H1440" s="1">
        <f>SUM((SUM('Order_Form'!P272)*1))</f>
        <v>0</v>
      </c>
      <c r="I1440" s="1" t="s">
        <v>688</v>
      </c>
      <c r="J1440" s="1" t="s">
        <v>63</v>
      </c>
      <c r="L1440" s="1">
        <v>9.5</v>
      </c>
      <c r="M1440" s="1">
        <v>9.75</v>
      </c>
      <c r="N1440" s="1">
        <v>9.5</v>
      </c>
      <c r="O1440" s="1">
        <v>9.25</v>
      </c>
      <c r="P1440" s="1">
        <v>9.0</v>
      </c>
      <c r="Q1440" s="1">
        <v>8.75</v>
      </c>
      <c r="R1440" s="1">
        <f>IF(INDEX(M1440:Q1440,0,'Order_Form'!AE2)&gt;0,INDEX(M1440:Q1440,0,'Order_Form'!AE2),L1440)</f>
        <v>9.75</v>
      </c>
      <c r="S1440" s="1">
        <f>R1440*H1440</f>
        <v>0</v>
      </c>
    </row>
    <row r="1441" spans="1:1025">
      <c r="A1441" s="1" t="s">
        <v>280</v>
      </c>
      <c r="B1441" s="1" t="s">
        <v>686</v>
      </c>
      <c r="C1441" s="1" t="s">
        <v>304</v>
      </c>
      <c r="D1441" s="1">
        <v>1613.0</v>
      </c>
      <c r="E1441" s="1" t="s">
        <v>2130</v>
      </c>
      <c r="F1441" s="1">
        <v>6292</v>
      </c>
      <c r="G1441" s="1">
        <v>6287</v>
      </c>
      <c r="H1441" s="1">
        <f>SUM((SUM('Order_Form'!Q272)*1))</f>
        <v>0</v>
      </c>
      <c r="I1441" s="1" t="s">
        <v>688</v>
      </c>
      <c r="J1441" s="1" t="s">
        <v>64</v>
      </c>
      <c r="L1441" s="1">
        <v>9.5</v>
      </c>
      <c r="M1441" s="1">
        <v>9.75</v>
      </c>
      <c r="N1441" s="1">
        <v>9.5</v>
      </c>
      <c r="O1441" s="1">
        <v>9.25</v>
      </c>
      <c r="P1441" s="1">
        <v>9.0</v>
      </c>
      <c r="Q1441" s="1">
        <v>8.75</v>
      </c>
      <c r="R1441" s="1">
        <f>IF(INDEX(M1441:Q1441,0,'Order_Form'!AE2)&gt;0,INDEX(M1441:Q1441,0,'Order_Form'!AE2),L1441)</f>
        <v>9.75</v>
      </c>
      <c r="S1441" s="1">
        <f>R1441*H1441</f>
        <v>0</v>
      </c>
    </row>
    <row r="1442" spans="1:1025">
      <c r="A1442" s="1" t="s">
        <v>280</v>
      </c>
      <c r="B1442" s="1" t="s">
        <v>686</v>
      </c>
      <c r="C1442" s="1" t="s">
        <v>304</v>
      </c>
      <c r="D1442" s="1">
        <v>328.0</v>
      </c>
      <c r="E1442" s="1" t="s">
        <v>2131</v>
      </c>
      <c r="F1442" s="1">
        <v>16146</v>
      </c>
      <c r="G1442" s="1">
        <v>6287</v>
      </c>
      <c r="H1442" s="1">
        <f>SUM((SUM('Order_Form'!K272)*1))</f>
        <v>0</v>
      </c>
      <c r="I1442" s="1" t="s">
        <v>688</v>
      </c>
      <c r="J1442" s="1" t="s">
        <v>58</v>
      </c>
      <c r="L1442" s="1">
        <v>9.5</v>
      </c>
      <c r="M1442" s="1">
        <v>9.75</v>
      </c>
      <c r="N1442" s="1">
        <v>9.5</v>
      </c>
      <c r="O1442" s="1">
        <v>9.25</v>
      </c>
      <c r="P1442" s="1">
        <v>9.0</v>
      </c>
      <c r="Q1442" s="1">
        <v>8.75</v>
      </c>
      <c r="R1442" s="1">
        <f>IF(INDEX(M1442:Q1442,0,'Order_Form'!AE2)&gt;0,INDEX(M1442:Q1442,0,'Order_Form'!AE2),L1442)</f>
        <v>9.75</v>
      </c>
      <c r="S1442" s="1">
        <f>R1442*H1442</f>
        <v>0</v>
      </c>
    </row>
    <row r="1443" spans="1:1025">
      <c r="A1443" s="1" t="s">
        <v>280</v>
      </c>
      <c r="B1443" s="1" t="s">
        <v>686</v>
      </c>
      <c r="C1443" s="1" t="s">
        <v>304</v>
      </c>
      <c r="D1443" s="1">
        <v>241.0</v>
      </c>
      <c r="E1443" s="1" t="s">
        <v>2132</v>
      </c>
      <c r="F1443" s="1">
        <v>16949</v>
      </c>
      <c r="G1443" s="1">
        <v>6287</v>
      </c>
      <c r="H1443" s="1">
        <f>SUM((SUM('Order_Form'!N272)*1))</f>
        <v>0</v>
      </c>
      <c r="I1443" s="1" t="s">
        <v>688</v>
      </c>
      <c r="J1443" s="1" t="s">
        <v>61</v>
      </c>
      <c r="L1443" s="1">
        <v>9.5</v>
      </c>
      <c r="M1443" s="1">
        <v>9.75</v>
      </c>
      <c r="N1443" s="1">
        <v>9.5</v>
      </c>
      <c r="O1443" s="1">
        <v>9.25</v>
      </c>
      <c r="P1443" s="1">
        <v>9.0</v>
      </c>
      <c r="Q1443" s="1">
        <v>8.75</v>
      </c>
      <c r="R1443" s="1">
        <f>IF(INDEX(M1443:Q1443,0,'Order_Form'!AE2)&gt;0,INDEX(M1443:Q1443,0,'Order_Form'!AE2),L1443)</f>
        <v>9.75</v>
      </c>
      <c r="S1443" s="1">
        <f>R1443*H1443</f>
        <v>0</v>
      </c>
    </row>
    <row r="1444" spans="1:1025">
      <c r="A1444" s="1" t="s">
        <v>280</v>
      </c>
      <c r="B1444" s="1" t="s">
        <v>686</v>
      </c>
      <c r="C1444" s="1" t="s">
        <v>304</v>
      </c>
      <c r="D1444" s="1">
        <v>0.0</v>
      </c>
      <c r="E1444" s="1" t="s">
        <v>2133</v>
      </c>
      <c r="F1444" s="1">
        <v>16950</v>
      </c>
      <c r="G1444" s="1">
        <v>6287</v>
      </c>
      <c r="H1444" s="1">
        <f>SUM((SUM('Order_Form'!M272)*1))</f>
        <v>0</v>
      </c>
      <c r="I1444" s="1" t="s">
        <v>688</v>
      </c>
      <c r="J1444" s="1" t="s">
        <v>60</v>
      </c>
      <c r="L1444" s="1">
        <v>9.5</v>
      </c>
      <c r="M1444" s="1">
        <v>9.75</v>
      </c>
      <c r="N1444" s="1">
        <v>9.5</v>
      </c>
      <c r="O1444" s="1">
        <v>9.25</v>
      </c>
      <c r="P1444" s="1">
        <v>9.0</v>
      </c>
      <c r="Q1444" s="1">
        <v>8.75</v>
      </c>
      <c r="R1444" s="1">
        <f>IF(INDEX(M1444:Q1444,0,'Order_Form'!AE2)&gt;0,INDEX(M1444:Q1444,0,'Order_Form'!AE2),L1444)</f>
        <v>9.75</v>
      </c>
      <c r="S1444" s="1">
        <f>R1444*H1444</f>
        <v>0</v>
      </c>
    </row>
    <row r="1445" spans="1:1025">
      <c r="A1445" s="1" t="s">
        <v>280</v>
      </c>
      <c r="B1445" s="1" t="s">
        <v>686</v>
      </c>
      <c r="C1445" s="1" t="s">
        <v>304</v>
      </c>
      <c r="D1445" s="1">
        <v>0.0</v>
      </c>
      <c r="E1445" s="1" t="s">
        <v>2134</v>
      </c>
      <c r="F1445" s="1">
        <v>6287</v>
      </c>
      <c r="H1445" s="1">
        <f>SUM((SUM('Order_Form'!J272)*1))</f>
        <v>0</v>
      </c>
      <c r="I1445" s="1" t="s">
        <v>692</v>
      </c>
      <c r="L1445" s="1">
        <v>9.5</v>
      </c>
      <c r="M1445" s="1">
        <v>9.75</v>
      </c>
      <c r="N1445" s="1">
        <v>9.5</v>
      </c>
      <c r="O1445" s="1">
        <v>9.25</v>
      </c>
      <c r="P1445" s="1">
        <v>9.0</v>
      </c>
      <c r="Q1445" s="1">
        <v>8.75</v>
      </c>
      <c r="R1445" s="1">
        <f>IF(INDEX(M1445:Q1445,0,'Order_Form'!AE2)&gt;0,INDEX(M1445:Q1445,0,'Order_Form'!AE2),L1445)</f>
        <v>9.75</v>
      </c>
      <c r="S1445" s="1">
        <f>R1445*H1445</f>
        <v>0</v>
      </c>
    </row>
    <row r="1446" spans="1:1025">
      <c r="A1446" s="1" t="s">
        <v>280</v>
      </c>
      <c r="B1446" s="1" t="s">
        <v>686</v>
      </c>
      <c r="C1446" s="1" t="s">
        <v>2135</v>
      </c>
      <c r="D1446" s="1">
        <v>443.0</v>
      </c>
      <c r="E1446" s="1" t="s">
        <v>2136</v>
      </c>
      <c r="F1446" s="1">
        <v>6434</v>
      </c>
      <c r="G1446" s="1">
        <v>6432</v>
      </c>
      <c r="H1446" s="1">
        <f>SUM((SUM('Order_Form'!L273)*1))</f>
        <v>0</v>
      </c>
      <c r="I1446" s="1" t="s">
        <v>688</v>
      </c>
      <c r="J1446" s="1" t="s">
        <v>59</v>
      </c>
      <c r="L1446" s="1">
        <v>9.5</v>
      </c>
      <c r="M1446" s="1">
        <v>9.75</v>
      </c>
      <c r="N1446" s="1">
        <v>9.5</v>
      </c>
      <c r="O1446" s="1">
        <v>9.25</v>
      </c>
      <c r="P1446" s="1">
        <v>9.0</v>
      </c>
      <c r="Q1446" s="1">
        <v>8.75</v>
      </c>
      <c r="R1446" s="1">
        <f>IF(INDEX(M1446:Q1446,0,'Order_Form'!AE2)&gt;0,INDEX(M1446:Q1446,0,'Order_Form'!AE2),L1446)</f>
        <v>9.75</v>
      </c>
      <c r="S1446" s="1">
        <f>R1446*H1446</f>
        <v>0</v>
      </c>
    </row>
    <row r="1447" spans="1:1025">
      <c r="A1447" s="1" t="s">
        <v>280</v>
      </c>
      <c r="B1447" s="1" t="s">
        <v>686</v>
      </c>
      <c r="C1447" s="1" t="s">
        <v>305</v>
      </c>
      <c r="D1447" s="1">
        <v>6.0</v>
      </c>
      <c r="E1447" s="1" t="s">
        <v>2137</v>
      </c>
      <c r="F1447" s="1">
        <v>6436</v>
      </c>
      <c r="G1447" s="1">
        <v>6432</v>
      </c>
      <c r="H1447" s="1">
        <f>SUM((SUM('Order_Form'!O273)*1))</f>
        <v>0</v>
      </c>
      <c r="I1447" s="1" t="s">
        <v>688</v>
      </c>
      <c r="J1447" s="1" t="s">
        <v>62</v>
      </c>
      <c r="L1447" s="1">
        <v>9.5</v>
      </c>
      <c r="M1447" s="1">
        <v>9.75</v>
      </c>
      <c r="N1447" s="1">
        <v>9.5</v>
      </c>
      <c r="O1447" s="1">
        <v>9.25</v>
      </c>
      <c r="P1447" s="1">
        <v>9.0</v>
      </c>
      <c r="Q1447" s="1">
        <v>8.75</v>
      </c>
      <c r="R1447" s="1">
        <f>IF(INDEX(M1447:Q1447,0,'Order_Form'!AE2)&gt;0,INDEX(M1447:Q1447,0,'Order_Form'!AE2),L1447)</f>
        <v>9.75</v>
      </c>
      <c r="S1447" s="1">
        <f>R1447*H1447</f>
        <v>0</v>
      </c>
    </row>
    <row r="1448" spans="1:1025">
      <c r="A1448" s="1" t="s">
        <v>280</v>
      </c>
      <c r="B1448" s="1" t="s">
        <v>686</v>
      </c>
      <c r="C1448" s="1" t="s">
        <v>305</v>
      </c>
      <c r="D1448" s="1">
        <v>206.0</v>
      </c>
      <c r="E1448" s="1" t="s">
        <v>2138</v>
      </c>
      <c r="F1448" s="1">
        <v>6437</v>
      </c>
      <c r="G1448" s="1">
        <v>6432</v>
      </c>
      <c r="H1448" s="1">
        <f>SUM((SUM('Order_Form'!P273)*1))</f>
        <v>0</v>
      </c>
      <c r="I1448" s="1" t="s">
        <v>688</v>
      </c>
      <c r="J1448" s="1" t="s">
        <v>63</v>
      </c>
      <c r="L1448" s="1">
        <v>9.5</v>
      </c>
      <c r="M1448" s="1">
        <v>9.75</v>
      </c>
      <c r="N1448" s="1">
        <v>9.5</v>
      </c>
      <c r="O1448" s="1">
        <v>9.25</v>
      </c>
      <c r="P1448" s="1">
        <v>9.0</v>
      </c>
      <c r="Q1448" s="1">
        <v>8.75</v>
      </c>
      <c r="R1448" s="1">
        <f>IF(INDEX(M1448:Q1448,0,'Order_Form'!AE2)&gt;0,INDEX(M1448:Q1448,0,'Order_Form'!AE2),L1448)</f>
        <v>9.75</v>
      </c>
      <c r="S1448" s="1">
        <f>R1448*H1448</f>
        <v>0</v>
      </c>
    </row>
    <row r="1449" spans="1:1025">
      <c r="A1449" s="1" t="s">
        <v>280</v>
      </c>
      <c r="B1449" s="1" t="s">
        <v>686</v>
      </c>
      <c r="C1449" s="1" t="s">
        <v>305</v>
      </c>
      <c r="D1449" s="1">
        <v>516.0</v>
      </c>
      <c r="E1449" s="1" t="s">
        <v>2139</v>
      </c>
      <c r="F1449" s="1">
        <v>6438</v>
      </c>
      <c r="G1449" s="1">
        <v>6432</v>
      </c>
      <c r="H1449" s="1">
        <f>SUM((SUM('Order_Form'!Q273)*1))</f>
        <v>0</v>
      </c>
      <c r="I1449" s="1" t="s">
        <v>688</v>
      </c>
      <c r="J1449" s="1" t="s">
        <v>64</v>
      </c>
      <c r="L1449" s="1">
        <v>9.5</v>
      </c>
      <c r="M1449" s="1">
        <v>9.75</v>
      </c>
      <c r="N1449" s="1">
        <v>9.5</v>
      </c>
      <c r="O1449" s="1">
        <v>9.25</v>
      </c>
      <c r="P1449" s="1">
        <v>9.0</v>
      </c>
      <c r="Q1449" s="1">
        <v>8.75</v>
      </c>
      <c r="R1449" s="1">
        <f>IF(INDEX(M1449:Q1449,0,'Order_Form'!AE2)&gt;0,INDEX(M1449:Q1449,0,'Order_Form'!AE2),L1449)</f>
        <v>9.75</v>
      </c>
      <c r="S1449" s="1">
        <f>R1449*H1449</f>
        <v>0</v>
      </c>
    </row>
    <row r="1450" spans="1:1025">
      <c r="A1450" s="1" t="s">
        <v>280</v>
      </c>
      <c r="B1450" s="1" t="s">
        <v>686</v>
      </c>
      <c r="C1450" s="1" t="s">
        <v>305</v>
      </c>
      <c r="D1450" s="1">
        <v>210.0</v>
      </c>
      <c r="E1450" s="1" t="s">
        <v>2140</v>
      </c>
      <c r="F1450" s="1">
        <v>16955</v>
      </c>
      <c r="G1450" s="1">
        <v>6432</v>
      </c>
      <c r="H1450" s="1">
        <f>SUM((SUM('Order_Form'!N273)*1))</f>
        <v>0</v>
      </c>
      <c r="I1450" s="1" t="s">
        <v>688</v>
      </c>
      <c r="J1450" s="1" t="s">
        <v>61</v>
      </c>
      <c r="L1450" s="1">
        <v>9.5</v>
      </c>
      <c r="M1450" s="1">
        <v>9.75</v>
      </c>
      <c r="N1450" s="1">
        <v>9.5</v>
      </c>
      <c r="O1450" s="1">
        <v>9.25</v>
      </c>
      <c r="P1450" s="1">
        <v>9.0</v>
      </c>
      <c r="Q1450" s="1">
        <v>8.75</v>
      </c>
      <c r="R1450" s="1">
        <f>IF(INDEX(M1450:Q1450,0,'Order_Form'!AE2)&gt;0,INDEX(M1450:Q1450,0,'Order_Form'!AE2),L1450)</f>
        <v>9.75</v>
      </c>
      <c r="S1450" s="1">
        <f>R1450*H1450</f>
        <v>0</v>
      </c>
    </row>
    <row r="1451" spans="1:1025">
      <c r="A1451" s="1" t="s">
        <v>280</v>
      </c>
      <c r="B1451" s="1" t="s">
        <v>686</v>
      </c>
      <c r="C1451" s="1" t="s">
        <v>305</v>
      </c>
      <c r="D1451" s="1">
        <v>347.0</v>
      </c>
      <c r="E1451" s="1" t="s">
        <v>2141</v>
      </c>
      <c r="F1451" s="1">
        <v>16956</v>
      </c>
      <c r="G1451" s="1">
        <v>6432</v>
      </c>
      <c r="H1451" s="1">
        <f>SUM((SUM('Order_Form'!M273)*1))</f>
        <v>0</v>
      </c>
      <c r="I1451" s="1" t="s">
        <v>688</v>
      </c>
      <c r="J1451" s="1" t="s">
        <v>60</v>
      </c>
      <c r="L1451" s="1">
        <v>9.5</v>
      </c>
      <c r="M1451" s="1">
        <v>9.75</v>
      </c>
      <c r="N1451" s="1">
        <v>9.5</v>
      </c>
      <c r="O1451" s="1">
        <v>9.25</v>
      </c>
      <c r="P1451" s="1">
        <v>9.0</v>
      </c>
      <c r="Q1451" s="1">
        <v>8.75</v>
      </c>
      <c r="R1451" s="1">
        <f>IF(INDEX(M1451:Q1451,0,'Order_Form'!AE2)&gt;0,INDEX(M1451:Q1451,0,'Order_Form'!AE2),L1451)</f>
        <v>9.75</v>
      </c>
      <c r="S1451" s="1">
        <f>R1451*H1451</f>
        <v>0</v>
      </c>
    </row>
    <row r="1452" spans="1:1025">
      <c r="A1452" s="1" t="s">
        <v>280</v>
      </c>
      <c r="B1452" s="1" t="s">
        <v>686</v>
      </c>
      <c r="C1452" s="1" t="s">
        <v>305</v>
      </c>
      <c r="D1452" s="1">
        <v>0.0</v>
      </c>
      <c r="E1452" s="1" t="s">
        <v>2142</v>
      </c>
      <c r="F1452" s="1">
        <v>6432</v>
      </c>
      <c r="H1452" s="1">
        <f>SUM((SUM('Order_Form'!J273)*1))</f>
        <v>0</v>
      </c>
      <c r="I1452" s="1" t="s">
        <v>692</v>
      </c>
      <c r="L1452" s="1">
        <v>9.5</v>
      </c>
      <c r="M1452" s="1">
        <v>9.75</v>
      </c>
      <c r="N1452" s="1">
        <v>9.5</v>
      </c>
      <c r="O1452" s="1">
        <v>9.25</v>
      </c>
      <c r="P1452" s="1">
        <v>9.0</v>
      </c>
      <c r="Q1452" s="1">
        <v>8.75</v>
      </c>
      <c r="R1452" s="1">
        <f>IF(INDEX(M1452:Q1452,0,'Order_Form'!AE2)&gt;0,INDEX(M1452:Q1452,0,'Order_Form'!AE2),L1452)</f>
        <v>9.75</v>
      </c>
      <c r="S1452" s="1">
        <f>R1452*H1452</f>
        <v>0</v>
      </c>
    </row>
    <row r="1453" spans="1:1025">
      <c r="A1453" s="1" t="s">
        <v>280</v>
      </c>
      <c r="B1453" s="1" t="s">
        <v>686</v>
      </c>
      <c r="C1453" s="1" t="s">
        <v>306</v>
      </c>
      <c r="D1453" s="1">
        <v>259.0</v>
      </c>
      <c r="E1453" s="1" t="s">
        <v>2143</v>
      </c>
      <c r="F1453" s="1">
        <v>6298</v>
      </c>
      <c r="G1453" s="1">
        <v>6297</v>
      </c>
      <c r="H1453" s="1">
        <f>SUM((SUM('Order_Form'!O274)*1))</f>
        <v>0</v>
      </c>
      <c r="I1453" s="1" t="s">
        <v>688</v>
      </c>
      <c r="J1453" s="1" t="s">
        <v>62</v>
      </c>
      <c r="L1453" s="1">
        <v>9.5</v>
      </c>
      <c r="M1453" s="1">
        <v>9.75</v>
      </c>
      <c r="N1453" s="1">
        <v>9.5</v>
      </c>
      <c r="O1453" s="1">
        <v>9.25</v>
      </c>
      <c r="P1453" s="1">
        <v>9.0</v>
      </c>
      <c r="Q1453" s="1">
        <v>8.75</v>
      </c>
      <c r="R1453" s="1">
        <f>IF(INDEX(M1453:Q1453,0,'Order_Form'!AE2)&gt;0,INDEX(M1453:Q1453,0,'Order_Form'!AE2),L1453)</f>
        <v>9.75</v>
      </c>
      <c r="S1453" s="1">
        <f>R1453*H1453</f>
        <v>0</v>
      </c>
    </row>
    <row r="1454" spans="1:1025">
      <c r="A1454" s="1" t="s">
        <v>280</v>
      </c>
      <c r="B1454" s="1" t="s">
        <v>686</v>
      </c>
      <c r="C1454" s="1" t="s">
        <v>306</v>
      </c>
      <c r="D1454" s="1">
        <v>356.0</v>
      </c>
      <c r="E1454" s="1" t="s">
        <v>2144</v>
      </c>
      <c r="F1454" s="1">
        <v>6299</v>
      </c>
      <c r="G1454" s="1">
        <v>6297</v>
      </c>
      <c r="H1454" s="1">
        <f>SUM((SUM('Order_Form'!P274)*1))</f>
        <v>0</v>
      </c>
      <c r="I1454" s="1" t="s">
        <v>688</v>
      </c>
      <c r="J1454" s="1" t="s">
        <v>63</v>
      </c>
      <c r="L1454" s="1">
        <v>9.5</v>
      </c>
      <c r="M1454" s="1">
        <v>9.75</v>
      </c>
      <c r="N1454" s="1">
        <v>9.5</v>
      </c>
      <c r="O1454" s="1">
        <v>9.25</v>
      </c>
      <c r="P1454" s="1">
        <v>9.0</v>
      </c>
      <c r="Q1454" s="1">
        <v>8.75</v>
      </c>
      <c r="R1454" s="1">
        <f>IF(INDEX(M1454:Q1454,0,'Order_Form'!AE2)&gt;0,INDEX(M1454:Q1454,0,'Order_Form'!AE2),L1454)</f>
        <v>9.75</v>
      </c>
      <c r="S1454" s="1">
        <f>R1454*H1454</f>
        <v>0</v>
      </c>
    </row>
    <row r="1455" spans="1:1025">
      <c r="A1455" s="1" t="s">
        <v>280</v>
      </c>
      <c r="B1455" s="1" t="s">
        <v>686</v>
      </c>
      <c r="C1455" s="1" t="s">
        <v>306</v>
      </c>
      <c r="D1455" s="1">
        <v>740.0</v>
      </c>
      <c r="E1455" s="1" t="s">
        <v>2145</v>
      </c>
      <c r="F1455" s="1">
        <v>6300</v>
      </c>
      <c r="G1455" s="1">
        <v>6297</v>
      </c>
      <c r="H1455" s="1">
        <f>SUM((SUM('Order_Form'!Q274)*1))</f>
        <v>0</v>
      </c>
      <c r="I1455" s="1" t="s">
        <v>688</v>
      </c>
      <c r="J1455" s="1" t="s">
        <v>64</v>
      </c>
      <c r="L1455" s="1">
        <v>9.5</v>
      </c>
      <c r="M1455" s="1">
        <v>9.75</v>
      </c>
      <c r="N1455" s="1">
        <v>9.5</v>
      </c>
      <c r="O1455" s="1">
        <v>9.25</v>
      </c>
      <c r="P1455" s="1">
        <v>9.0</v>
      </c>
      <c r="Q1455" s="1">
        <v>8.75</v>
      </c>
      <c r="R1455" s="1">
        <f>IF(INDEX(M1455:Q1455,0,'Order_Form'!AE2)&gt;0,INDEX(M1455:Q1455,0,'Order_Form'!AE2),L1455)</f>
        <v>9.75</v>
      </c>
      <c r="S1455" s="1">
        <f>R1455*H1455</f>
        <v>0</v>
      </c>
    </row>
    <row r="1456" spans="1:1025">
      <c r="A1456" s="1" t="s">
        <v>280</v>
      </c>
      <c r="B1456" s="1" t="s">
        <v>686</v>
      </c>
      <c r="C1456" s="1" t="s">
        <v>306</v>
      </c>
      <c r="D1456" s="1">
        <v>0.0</v>
      </c>
      <c r="E1456" s="1" t="s">
        <v>2146</v>
      </c>
      <c r="F1456" s="1">
        <v>8169</v>
      </c>
      <c r="G1456" s="1">
        <v>6297</v>
      </c>
      <c r="H1456" s="1">
        <f>SUM((SUM('Order_Form'!L274)*1))</f>
        <v>0</v>
      </c>
      <c r="I1456" s="1" t="s">
        <v>688</v>
      </c>
      <c r="J1456" s="1" t="s">
        <v>59</v>
      </c>
      <c r="L1456" s="1">
        <v>9.5</v>
      </c>
      <c r="M1456" s="1">
        <v>9.75</v>
      </c>
      <c r="N1456" s="1">
        <v>9.5</v>
      </c>
      <c r="O1456" s="1">
        <v>9.25</v>
      </c>
      <c r="P1456" s="1">
        <v>9.0</v>
      </c>
      <c r="Q1456" s="1">
        <v>8.75</v>
      </c>
      <c r="R1456" s="1">
        <f>IF(INDEX(M1456:Q1456,0,'Order_Form'!AE2)&gt;0,INDEX(M1456:Q1456,0,'Order_Form'!AE2),L1456)</f>
        <v>9.75</v>
      </c>
      <c r="S1456" s="1">
        <f>R1456*H1456</f>
        <v>0</v>
      </c>
    </row>
    <row r="1457" spans="1:1025">
      <c r="A1457" s="1" t="s">
        <v>280</v>
      </c>
      <c r="B1457" s="1" t="s">
        <v>686</v>
      </c>
      <c r="C1457" s="1" t="s">
        <v>306</v>
      </c>
      <c r="D1457" s="1">
        <v>88.0</v>
      </c>
      <c r="E1457" s="1" t="s">
        <v>2147</v>
      </c>
      <c r="F1457" s="1">
        <v>17115</v>
      </c>
      <c r="G1457" s="1">
        <v>6297</v>
      </c>
      <c r="H1457" s="1">
        <f>SUM((SUM('Order_Form'!N274)*1))</f>
        <v>0</v>
      </c>
      <c r="I1457" s="1" t="s">
        <v>688</v>
      </c>
      <c r="J1457" s="1" t="s">
        <v>61</v>
      </c>
      <c r="L1457" s="1">
        <v>9.5</v>
      </c>
      <c r="M1457" s="1">
        <v>9.75</v>
      </c>
      <c r="N1457" s="1">
        <v>9.5</v>
      </c>
      <c r="O1457" s="1">
        <v>9.25</v>
      </c>
      <c r="P1457" s="1">
        <v>9.0</v>
      </c>
      <c r="Q1457" s="1">
        <v>8.75</v>
      </c>
      <c r="R1457" s="1">
        <f>IF(INDEX(M1457:Q1457,0,'Order_Form'!AE2)&gt;0,INDEX(M1457:Q1457,0,'Order_Form'!AE2),L1457)</f>
        <v>9.75</v>
      </c>
      <c r="S1457" s="1">
        <f>R1457*H1457</f>
        <v>0</v>
      </c>
    </row>
    <row r="1458" spans="1:1025">
      <c r="A1458" s="1" t="s">
        <v>280</v>
      </c>
      <c r="B1458" s="1" t="s">
        <v>686</v>
      </c>
      <c r="C1458" s="1" t="s">
        <v>306</v>
      </c>
      <c r="D1458" s="1">
        <v>0.0</v>
      </c>
      <c r="E1458" s="1" t="s">
        <v>2148</v>
      </c>
      <c r="F1458" s="1">
        <v>17116</v>
      </c>
      <c r="G1458" s="1">
        <v>6297</v>
      </c>
      <c r="H1458" s="1">
        <f>SUM((SUM('Order_Form'!M274)*1))</f>
        <v>0</v>
      </c>
      <c r="I1458" s="1" t="s">
        <v>688</v>
      </c>
      <c r="J1458" s="1" t="s">
        <v>60</v>
      </c>
      <c r="L1458" s="1">
        <v>9.5</v>
      </c>
      <c r="M1458" s="1">
        <v>9.75</v>
      </c>
      <c r="N1458" s="1">
        <v>9.5</v>
      </c>
      <c r="O1458" s="1">
        <v>9.25</v>
      </c>
      <c r="P1458" s="1">
        <v>9.0</v>
      </c>
      <c r="Q1458" s="1">
        <v>8.75</v>
      </c>
      <c r="R1458" s="1">
        <f>IF(INDEX(M1458:Q1458,0,'Order_Form'!AE2)&gt;0,INDEX(M1458:Q1458,0,'Order_Form'!AE2),L1458)</f>
        <v>9.75</v>
      </c>
      <c r="S1458" s="1">
        <f>R1458*H1458</f>
        <v>0</v>
      </c>
    </row>
    <row r="1459" spans="1:1025">
      <c r="A1459" s="1" t="s">
        <v>280</v>
      </c>
      <c r="B1459" s="1" t="s">
        <v>686</v>
      </c>
      <c r="C1459" s="1" t="s">
        <v>306</v>
      </c>
      <c r="D1459" s="1">
        <v>0.0</v>
      </c>
      <c r="E1459" s="1" t="s">
        <v>2149</v>
      </c>
      <c r="F1459" s="1">
        <v>6297</v>
      </c>
      <c r="H1459" s="1">
        <f>SUM((SUM('Order_Form'!J274)*1))</f>
        <v>0</v>
      </c>
      <c r="I1459" s="1" t="s">
        <v>692</v>
      </c>
      <c r="L1459" s="1">
        <v>9.5</v>
      </c>
      <c r="M1459" s="1">
        <v>9.75</v>
      </c>
      <c r="N1459" s="1">
        <v>9.5</v>
      </c>
      <c r="O1459" s="1">
        <v>9.25</v>
      </c>
      <c r="P1459" s="1">
        <v>9.0</v>
      </c>
      <c r="Q1459" s="1">
        <v>8.75</v>
      </c>
      <c r="R1459" s="1">
        <f>IF(INDEX(M1459:Q1459,0,'Order_Form'!AE2)&gt;0,INDEX(M1459:Q1459,0,'Order_Form'!AE2),L1459)</f>
        <v>9.75</v>
      </c>
      <c r="S1459" s="1">
        <f>R1459*H1459</f>
        <v>0</v>
      </c>
    </row>
    <row r="1460" spans="1:1025">
      <c r="A1460" s="1" t="s">
        <v>280</v>
      </c>
      <c r="B1460" s="1" t="s">
        <v>686</v>
      </c>
      <c r="C1460" s="1" t="s">
        <v>307</v>
      </c>
      <c r="D1460" s="1">
        <v>79.0</v>
      </c>
      <c r="E1460" s="1" t="s">
        <v>2150</v>
      </c>
      <c r="F1460" s="1">
        <v>6302</v>
      </c>
      <c r="G1460" s="1">
        <v>6301</v>
      </c>
      <c r="H1460" s="1">
        <f>SUM((SUM('Order_Form'!O275)*1))</f>
        <v>0</v>
      </c>
      <c r="I1460" s="1" t="s">
        <v>688</v>
      </c>
      <c r="J1460" s="1" t="s">
        <v>62</v>
      </c>
      <c r="L1460" s="1">
        <v>9.5</v>
      </c>
      <c r="M1460" s="1">
        <v>9.75</v>
      </c>
      <c r="N1460" s="1">
        <v>9.5</v>
      </c>
      <c r="O1460" s="1">
        <v>9.25</v>
      </c>
      <c r="P1460" s="1">
        <v>9.0</v>
      </c>
      <c r="Q1460" s="1">
        <v>8.75</v>
      </c>
      <c r="R1460" s="1">
        <f>IF(INDEX(M1460:Q1460,0,'Order_Form'!AE2)&gt;0,INDEX(M1460:Q1460,0,'Order_Form'!AE2),L1460)</f>
        <v>9.75</v>
      </c>
      <c r="S1460" s="1">
        <f>R1460*H1460</f>
        <v>0</v>
      </c>
    </row>
    <row r="1461" spans="1:1025">
      <c r="A1461" s="1" t="s">
        <v>280</v>
      </c>
      <c r="B1461" s="1" t="s">
        <v>686</v>
      </c>
      <c r="C1461" s="1" t="s">
        <v>307</v>
      </c>
      <c r="D1461" s="1">
        <v>39.0</v>
      </c>
      <c r="E1461" s="1" t="s">
        <v>2151</v>
      </c>
      <c r="F1461" s="1">
        <v>6303</v>
      </c>
      <c r="G1461" s="1">
        <v>6301</v>
      </c>
      <c r="H1461" s="1">
        <f>SUM((SUM('Order_Form'!P275)*1))</f>
        <v>0</v>
      </c>
      <c r="I1461" s="1" t="s">
        <v>688</v>
      </c>
      <c r="J1461" s="1" t="s">
        <v>63</v>
      </c>
      <c r="L1461" s="1">
        <v>9.5</v>
      </c>
      <c r="M1461" s="1">
        <v>9.75</v>
      </c>
      <c r="N1461" s="1">
        <v>9.5</v>
      </c>
      <c r="O1461" s="1">
        <v>9.25</v>
      </c>
      <c r="P1461" s="1">
        <v>9.0</v>
      </c>
      <c r="Q1461" s="1">
        <v>8.75</v>
      </c>
      <c r="R1461" s="1">
        <f>IF(INDEX(M1461:Q1461,0,'Order_Form'!AE2)&gt;0,INDEX(M1461:Q1461,0,'Order_Form'!AE2),L1461)</f>
        <v>9.75</v>
      </c>
      <c r="S1461" s="1">
        <f>R1461*H1461</f>
        <v>0</v>
      </c>
    </row>
    <row r="1462" spans="1:1025">
      <c r="A1462" s="1" t="s">
        <v>280</v>
      </c>
      <c r="B1462" s="1" t="s">
        <v>686</v>
      </c>
      <c r="C1462" s="1" t="s">
        <v>307</v>
      </c>
      <c r="D1462" s="1">
        <v>912.0</v>
      </c>
      <c r="E1462" s="1" t="s">
        <v>2152</v>
      </c>
      <c r="F1462" s="1">
        <v>6304</v>
      </c>
      <c r="G1462" s="1">
        <v>6301</v>
      </c>
      <c r="H1462" s="1">
        <f>SUM((SUM('Order_Form'!Q275)*1))</f>
        <v>0</v>
      </c>
      <c r="I1462" s="1" t="s">
        <v>688</v>
      </c>
      <c r="J1462" s="1" t="s">
        <v>64</v>
      </c>
      <c r="L1462" s="1">
        <v>9.5</v>
      </c>
      <c r="M1462" s="1">
        <v>9.75</v>
      </c>
      <c r="N1462" s="1">
        <v>9.5</v>
      </c>
      <c r="O1462" s="1">
        <v>9.25</v>
      </c>
      <c r="P1462" s="1">
        <v>9.0</v>
      </c>
      <c r="Q1462" s="1">
        <v>8.75</v>
      </c>
      <c r="R1462" s="1">
        <f>IF(INDEX(M1462:Q1462,0,'Order_Form'!AE2)&gt;0,INDEX(M1462:Q1462,0,'Order_Form'!AE2),L1462)</f>
        <v>9.75</v>
      </c>
      <c r="S1462" s="1">
        <f>R1462*H1462</f>
        <v>0</v>
      </c>
    </row>
    <row r="1463" spans="1:1025">
      <c r="A1463" s="1" t="s">
        <v>280</v>
      </c>
      <c r="B1463" s="1" t="s">
        <v>686</v>
      </c>
      <c r="C1463" s="1" t="s">
        <v>307</v>
      </c>
      <c r="D1463" s="1">
        <v>0.0</v>
      </c>
      <c r="E1463" s="1" t="s">
        <v>2153</v>
      </c>
      <c r="F1463" s="1">
        <v>6301</v>
      </c>
      <c r="H1463" s="1">
        <f>SUM((SUM('Order_Form'!J275)*1))</f>
        <v>0</v>
      </c>
      <c r="I1463" s="1" t="s">
        <v>692</v>
      </c>
      <c r="L1463" s="1">
        <v>9.5</v>
      </c>
      <c r="M1463" s="1">
        <v>9.75</v>
      </c>
      <c r="N1463" s="1">
        <v>9.5</v>
      </c>
      <c r="O1463" s="1">
        <v>9.25</v>
      </c>
      <c r="P1463" s="1">
        <v>9.0</v>
      </c>
      <c r="Q1463" s="1">
        <v>8.75</v>
      </c>
      <c r="R1463" s="1">
        <f>IF(INDEX(M1463:Q1463,0,'Order_Form'!AE2)&gt;0,INDEX(M1463:Q1463,0,'Order_Form'!AE2),L1463)</f>
        <v>9.75</v>
      </c>
      <c r="S1463" s="1">
        <f>R1463*H1463</f>
        <v>0</v>
      </c>
    </row>
    <row r="1464" spans="1:1025">
      <c r="A1464" s="1" t="s">
        <v>280</v>
      </c>
      <c r="B1464" s="1" t="s">
        <v>686</v>
      </c>
      <c r="C1464" s="1" t="s">
        <v>308</v>
      </c>
      <c r="D1464" s="1">
        <v>171.0</v>
      </c>
      <c r="E1464" s="1" t="s">
        <v>2154</v>
      </c>
      <c r="F1464" s="1">
        <v>6307</v>
      </c>
      <c r="G1464" s="1">
        <v>6305</v>
      </c>
      <c r="H1464" s="1">
        <f>SUM((SUM('Order_Form'!O276)*1))</f>
        <v>0</v>
      </c>
      <c r="I1464" s="1" t="s">
        <v>688</v>
      </c>
      <c r="J1464" s="1" t="s">
        <v>62</v>
      </c>
      <c r="L1464" s="1">
        <v>9.5</v>
      </c>
      <c r="M1464" s="1">
        <v>9.75</v>
      </c>
      <c r="N1464" s="1">
        <v>9.5</v>
      </c>
      <c r="O1464" s="1">
        <v>9.25</v>
      </c>
      <c r="P1464" s="1">
        <v>9.0</v>
      </c>
      <c r="Q1464" s="1">
        <v>8.75</v>
      </c>
      <c r="R1464" s="1">
        <f>IF(INDEX(M1464:Q1464,0,'Order_Form'!AE2)&gt;0,INDEX(M1464:Q1464,0,'Order_Form'!AE2),L1464)</f>
        <v>9.75</v>
      </c>
      <c r="S1464" s="1">
        <f>R1464*H1464</f>
        <v>0</v>
      </c>
    </row>
    <row r="1465" spans="1:1025">
      <c r="A1465" s="1" t="s">
        <v>280</v>
      </c>
      <c r="B1465" s="1" t="s">
        <v>686</v>
      </c>
      <c r="C1465" s="1" t="s">
        <v>308</v>
      </c>
      <c r="D1465" s="1">
        <v>286.0</v>
      </c>
      <c r="E1465" s="1" t="s">
        <v>2155</v>
      </c>
      <c r="F1465" s="1">
        <v>6308</v>
      </c>
      <c r="G1465" s="1">
        <v>6305</v>
      </c>
      <c r="H1465" s="1">
        <f>SUM((SUM('Order_Form'!P276)*1))</f>
        <v>0</v>
      </c>
      <c r="I1465" s="1" t="s">
        <v>688</v>
      </c>
      <c r="J1465" s="1" t="s">
        <v>63</v>
      </c>
      <c r="L1465" s="1">
        <v>9.5</v>
      </c>
      <c r="M1465" s="1">
        <v>9.75</v>
      </c>
      <c r="N1465" s="1">
        <v>9.5</v>
      </c>
      <c r="O1465" s="1">
        <v>9.25</v>
      </c>
      <c r="P1465" s="1">
        <v>9.0</v>
      </c>
      <c r="Q1465" s="1">
        <v>8.75</v>
      </c>
      <c r="R1465" s="1">
        <f>IF(INDEX(M1465:Q1465,0,'Order_Form'!AE2)&gt;0,INDEX(M1465:Q1465,0,'Order_Form'!AE2),L1465)</f>
        <v>9.75</v>
      </c>
      <c r="S1465" s="1">
        <f>R1465*H1465</f>
        <v>0</v>
      </c>
    </row>
    <row r="1466" spans="1:1025">
      <c r="A1466" s="1" t="s">
        <v>280</v>
      </c>
      <c r="B1466" s="1" t="s">
        <v>686</v>
      </c>
      <c r="C1466" s="1" t="s">
        <v>308</v>
      </c>
      <c r="D1466" s="1">
        <v>983.0</v>
      </c>
      <c r="E1466" s="1" t="s">
        <v>2156</v>
      </c>
      <c r="F1466" s="1">
        <v>6309</v>
      </c>
      <c r="G1466" s="1">
        <v>6305</v>
      </c>
      <c r="H1466" s="1">
        <f>SUM((SUM('Order_Form'!Q276)*1))</f>
        <v>0</v>
      </c>
      <c r="I1466" s="1" t="s">
        <v>688</v>
      </c>
      <c r="J1466" s="1" t="s">
        <v>64</v>
      </c>
      <c r="L1466" s="1">
        <v>9.5</v>
      </c>
      <c r="M1466" s="1">
        <v>9.75</v>
      </c>
      <c r="N1466" s="1">
        <v>9.5</v>
      </c>
      <c r="O1466" s="1">
        <v>9.25</v>
      </c>
      <c r="P1466" s="1">
        <v>9.0</v>
      </c>
      <c r="Q1466" s="1">
        <v>8.75</v>
      </c>
      <c r="R1466" s="1">
        <f>IF(INDEX(M1466:Q1466,0,'Order_Form'!AE2)&gt;0,INDEX(M1466:Q1466,0,'Order_Form'!AE2),L1466)</f>
        <v>9.75</v>
      </c>
      <c r="S1466" s="1">
        <f>R1466*H1466</f>
        <v>0</v>
      </c>
    </row>
    <row r="1467" spans="1:1025">
      <c r="A1467" s="1" t="s">
        <v>280</v>
      </c>
      <c r="B1467" s="1" t="s">
        <v>686</v>
      </c>
      <c r="C1467" s="1" t="s">
        <v>308</v>
      </c>
      <c r="D1467" s="1">
        <v>3.0</v>
      </c>
      <c r="E1467" s="1" t="s">
        <v>2157</v>
      </c>
      <c r="F1467" s="1">
        <v>14077</v>
      </c>
      <c r="G1467" s="1">
        <v>6305</v>
      </c>
      <c r="H1467" s="1">
        <f>SUM((SUM('Order_Form'!L276)*1))</f>
        <v>0</v>
      </c>
      <c r="I1467" s="1" t="s">
        <v>688</v>
      </c>
      <c r="J1467" s="1" t="s">
        <v>59</v>
      </c>
      <c r="L1467" s="1">
        <v>9.5</v>
      </c>
      <c r="M1467" s="1">
        <v>9.75</v>
      </c>
      <c r="N1467" s="1">
        <v>9.5</v>
      </c>
      <c r="O1467" s="1">
        <v>9.25</v>
      </c>
      <c r="P1467" s="1">
        <v>9.0</v>
      </c>
      <c r="Q1467" s="1">
        <v>8.75</v>
      </c>
      <c r="R1467" s="1">
        <f>IF(INDEX(M1467:Q1467,0,'Order_Form'!AE2)&gt;0,INDEX(M1467:Q1467,0,'Order_Form'!AE2),L1467)</f>
        <v>9.75</v>
      </c>
      <c r="S1467" s="1">
        <f>R1467*H1467</f>
        <v>0</v>
      </c>
    </row>
    <row r="1468" spans="1:1025">
      <c r="A1468" s="1" t="s">
        <v>280</v>
      </c>
      <c r="B1468" s="1" t="s">
        <v>686</v>
      </c>
      <c r="C1468" s="1" t="s">
        <v>308</v>
      </c>
      <c r="D1468" s="1">
        <v>5.0</v>
      </c>
      <c r="E1468" s="1" t="s">
        <v>2158</v>
      </c>
      <c r="F1468" s="1">
        <v>17117</v>
      </c>
      <c r="G1468" s="1">
        <v>6305</v>
      </c>
      <c r="H1468" s="1">
        <f>SUM((SUM('Order_Form'!N276)*1))</f>
        <v>0</v>
      </c>
      <c r="I1468" s="1" t="s">
        <v>688</v>
      </c>
      <c r="J1468" s="1" t="s">
        <v>61</v>
      </c>
      <c r="L1468" s="1">
        <v>9.5</v>
      </c>
      <c r="M1468" s="1">
        <v>9.75</v>
      </c>
      <c r="N1468" s="1">
        <v>9.5</v>
      </c>
      <c r="O1468" s="1">
        <v>9.25</v>
      </c>
      <c r="P1468" s="1">
        <v>9.0</v>
      </c>
      <c r="Q1468" s="1">
        <v>8.75</v>
      </c>
      <c r="R1468" s="1">
        <f>IF(INDEX(M1468:Q1468,0,'Order_Form'!AE2)&gt;0,INDEX(M1468:Q1468,0,'Order_Form'!AE2),L1468)</f>
        <v>9.75</v>
      </c>
      <c r="S1468" s="1">
        <f>R1468*H1468</f>
        <v>0</v>
      </c>
    </row>
    <row r="1469" spans="1:1025">
      <c r="A1469" s="1" t="s">
        <v>280</v>
      </c>
      <c r="B1469" s="1" t="s">
        <v>686</v>
      </c>
      <c r="C1469" s="1" t="s">
        <v>308</v>
      </c>
      <c r="D1469" s="1">
        <v>0.0</v>
      </c>
      <c r="E1469" s="1" t="s">
        <v>2159</v>
      </c>
      <c r="F1469" s="1">
        <v>17118</v>
      </c>
      <c r="G1469" s="1">
        <v>6305</v>
      </c>
      <c r="H1469" s="1">
        <f>SUM((SUM('Order_Form'!M276)*1))</f>
        <v>0</v>
      </c>
      <c r="I1469" s="1" t="s">
        <v>688</v>
      </c>
      <c r="J1469" s="1" t="s">
        <v>60</v>
      </c>
      <c r="L1469" s="1">
        <v>9.5</v>
      </c>
      <c r="M1469" s="1">
        <v>9.75</v>
      </c>
      <c r="N1469" s="1">
        <v>9.5</v>
      </c>
      <c r="O1469" s="1">
        <v>9.25</v>
      </c>
      <c r="P1469" s="1">
        <v>9.0</v>
      </c>
      <c r="Q1469" s="1">
        <v>8.75</v>
      </c>
      <c r="R1469" s="1">
        <f>IF(INDEX(M1469:Q1469,0,'Order_Form'!AE2)&gt;0,INDEX(M1469:Q1469,0,'Order_Form'!AE2),L1469)</f>
        <v>9.75</v>
      </c>
      <c r="S1469" s="1">
        <f>R1469*H1469</f>
        <v>0</v>
      </c>
    </row>
    <row r="1470" spans="1:1025">
      <c r="A1470" s="1" t="s">
        <v>280</v>
      </c>
      <c r="B1470" s="1" t="s">
        <v>686</v>
      </c>
      <c r="C1470" s="1" t="s">
        <v>308</v>
      </c>
      <c r="D1470" s="1">
        <v>0.0</v>
      </c>
      <c r="E1470" s="1" t="s">
        <v>2160</v>
      </c>
      <c r="F1470" s="1">
        <v>6305</v>
      </c>
      <c r="H1470" s="1">
        <f>SUM((SUM('Order_Form'!J276)*1))</f>
        <v>0</v>
      </c>
      <c r="I1470" s="1" t="s">
        <v>692</v>
      </c>
      <c r="L1470" s="1">
        <v>9.5</v>
      </c>
      <c r="M1470" s="1">
        <v>9.75</v>
      </c>
      <c r="N1470" s="1">
        <v>9.5</v>
      </c>
      <c r="O1470" s="1">
        <v>9.25</v>
      </c>
      <c r="P1470" s="1">
        <v>9.0</v>
      </c>
      <c r="Q1470" s="1">
        <v>8.75</v>
      </c>
      <c r="R1470" s="1">
        <f>IF(INDEX(M1470:Q1470,0,'Order_Form'!AE2)&gt;0,INDEX(M1470:Q1470,0,'Order_Form'!AE2),L1470)</f>
        <v>9.75</v>
      </c>
      <c r="S1470" s="1">
        <f>R1470*H1470</f>
        <v>0</v>
      </c>
    </row>
    <row r="1471" spans="1:1025">
      <c r="A1471" s="1" t="s">
        <v>280</v>
      </c>
      <c r="B1471" s="1" t="s">
        <v>686</v>
      </c>
      <c r="C1471" s="1" t="s">
        <v>309</v>
      </c>
      <c r="D1471" s="1">
        <v>564.0</v>
      </c>
      <c r="E1471" s="1" t="s">
        <v>2161</v>
      </c>
      <c r="F1471" s="1">
        <v>6319</v>
      </c>
      <c r="G1471" s="1">
        <v>6317</v>
      </c>
      <c r="H1471" s="1">
        <f>SUM((SUM('Order_Form'!O277)*1))</f>
        <v>0</v>
      </c>
      <c r="I1471" s="1" t="s">
        <v>688</v>
      </c>
      <c r="J1471" s="1" t="s">
        <v>62</v>
      </c>
      <c r="L1471" s="1">
        <v>9.5</v>
      </c>
      <c r="M1471" s="1">
        <v>9.75</v>
      </c>
      <c r="N1471" s="1">
        <v>9.5</v>
      </c>
      <c r="O1471" s="1">
        <v>9.25</v>
      </c>
      <c r="P1471" s="1">
        <v>9.0</v>
      </c>
      <c r="Q1471" s="1">
        <v>8.75</v>
      </c>
      <c r="R1471" s="1">
        <f>IF(INDEX(M1471:Q1471,0,'Order_Form'!AE2)&gt;0,INDEX(M1471:Q1471,0,'Order_Form'!AE2),L1471)</f>
        <v>9.75</v>
      </c>
      <c r="S1471" s="1">
        <f>R1471*H1471</f>
        <v>0</v>
      </c>
    </row>
    <row r="1472" spans="1:1025">
      <c r="A1472" s="1" t="s">
        <v>280</v>
      </c>
      <c r="B1472" s="1" t="s">
        <v>686</v>
      </c>
      <c r="C1472" s="1" t="s">
        <v>309</v>
      </c>
      <c r="D1472" s="1">
        <v>733.0</v>
      </c>
      <c r="E1472" s="1" t="s">
        <v>2162</v>
      </c>
      <c r="F1472" s="1">
        <v>6320</v>
      </c>
      <c r="G1472" s="1">
        <v>6317</v>
      </c>
      <c r="H1472" s="1">
        <f>SUM((SUM('Order_Form'!P277)*1))</f>
        <v>0</v>
      </c>
      <c r="I1472" s="1" t="s">
        <v>688</v>
      </c>
      <c r="J1472" s="1" t="s">
        <v>63</v>
      </c>
      <c r="L1472" s="1">
        <v>9.5</v>
      </c>
      <c r="M1472" s="1">
        <v>9.75</v>
      </c>
      <c r="N1472" s="1">
        <v>9.5</v>
      </c>
      <c r="O1472" s="1">
        <v>9.25</v>
      </c>
      <c r="P1472" s="1">
        <v>9.0</v>
      </c>
      <c r="Q1472" s="1">
        <v>8.75</v>
      </c>
      <c r="R1472" s="1">
        <f>IF(INDEX(M1472:Q1472,0,'Order_Form'!AE2)&gt;0,INDEX(M1472:Q1472,0,'Order_Form'!AE2),L1472)</f>
        <v>9.75</v>
      </c>
      <c r="S1472" s="1">
        <f>R1472*H1472</f>
        <v>0</v>
      </c>
    </row>
    <row r="1473" spans="1:1025">
      <c r="A1473" s="1" t="s">
        <v>280</v>
      </c>
      <c r="B1473" s="1" t="s">
        <v>686</v>
      </c>
      <c r="C1473" s="1" t="s">
        <v>309</v>
      </c>
      <c r="D1473" s="1">
        <v>375.0</v>
      </c>
      <c r="E1473" s="1" t="s">
        <v>2163</v>
      </c>
      <c r="F1473" s="1">
        <v>6321</v>
      </c>
      <c r="G1473" s="1">
        <v>6317</v>
      </c>
      <c r="H1473" s="1">
        <f>SUM((SUM('Order_Form'!Q277)*1))</f>
        <v>0</v>
      </c>
      <c r="I1473" s="1" t="s">
        <v>688</v>
      </c>
      <c r="J1473" s="1" t="s">
        <v>64</v>
      </c>
      <c r="L1473" s="1">
        <v>9.5</v>
      </c>
      <c r="M1473" s="1">
        <v>9.75</v>
      </c>
      <c r="N1473" s="1">
        <v>9.5</v>
      </c>
      <c r="O1473" s="1">
        <v>9.25</v>
      </c>
      <c r="P1473" s="1">
        <v>9.0</v>
      </c>
      <c r="Q1473" s="1">
        <v>8.75</v>
      </c>
      <c r="R1473" s="1">
        <f>IF(INDEX(M1473:Q1473,0,'Order_Form'!AE2)&gt;0,INDEX(M1473:Q1473,0,'Order_Form'!AE2),L1473)</f>
        <v>9.75</v>
      </c>
      <c r="S1473" s="1">
        <f>R1473*H1473</f>
        <v>0</v>
      </c>
    </row>
    <row r="1474" spans="1:1025">
      <c r="A1474" s="1" t="s">
        <v>280</v>
      </c>
      <c r="B1474" s="1" t="s">
        <v>686</v>
      </c>
      <c r="C1474" s="1" t="s">
        <v>309</v>
      </c>
      <c r="D1474" s="1">
        <v>179.0</v>
      </c>
      <c r="E1474" s="1" t="s">
        <v>2164</v>
      </c>
      <c r="F1474" s="1">
        <v>7194</v>
      </c>
      <c r="G1474" s="1">
        <v>6317</v>
      </c>
      <c r="H1474" s="1">
        <f>SUM((SUM('Order_Form'!L277)*1))</f>
        <v>0</v>
      </c>
      <c r="I1474" s="1" t="s">
        <v>688</v>
      </c>
      <c r="J1474" s="1" t="s">
        <v>59</v>
      </c>
      <c r="L1474" s="1">
        <v>9.5</v>
      </c>
      <c r="M1474" s="1">
        <v>9.75</v>
      </c>
      <c r="N1474" s="1">
        <v>9.5</v>
      </c>
      <c r="O1474" s="1">
        <v>9.25</v>
      </c>
      <c r="P1474" s="1">
        <v>9.0</v>
      </c>
      <c r="Q1474" s="1">
        <v>8.75</v>
      </c>
      <c r="R1474" s="1">
        <f>IF(INDEX(M1474:Q1474,0,'Order_Form'!AE2)&gt;0,INDEX(M1474:Q1474,0,'Order_Form'!AE2),L1474)</f>
        <v>9.75</v>
      </c>
      <c r="S1474" s="1">
        <f>R1474*H1474</f>
        <v>0</v>
      </c>
    </row>
    <row r="1475" spans="1:1025">
      <c r="A1475" s="1" t="s">
        <v>280</v>
      </c>
      <c r="B1475" s="1" t="s">
        <v>686</v>
      </c>
      <c r="C1475" s="1" t="s">
        <v>309</v>
      </c>
      <c r="D1475" s="1">
        <v>0.0</v>
      </c>
      <c r="E1475" s="1" t="s">
        <v>2165</v>
      </c>
      <c r="F1475" s="1">
        <v>16957</v>
      </c>
      <c r="G1475" s="1">
        <v>6317</v>
      </c>
      <c r="H1475" s="1">
        <f>SUM((SUM('Order_Form'!N277)*1))</f>
        <v>0</v>
      </c>
      <c r="I1475" s="1" t="s">
        <v>688</v>
      </c>
      <c r="J1475" s="1" t="s">
        <v>61</v>
      </c>
      <c r="L1475" s="1">
        <v>9.5</v>
      </c>
      <c r="M1475" s="1">
        <v>9.75</v>
      </c>
      <c r="N1475" s="1">
        <v>9.5</v>
      </c>
      <c r="O1475" s="1">
        <v>9.25</v>
      </c>
      <c r="P1475" s="1">
        <v>9.0</v>
      </c>
      <c r="Q1475" s="1">
        <v>8.75</v>
      </c>
      <c r="R1475" s="1">
        <f>IF(INDEX(M1475:Q1475,0,'Order_Form'!AE2)&gt;0,INDEX(M1475:Q1475,0,'Order_Form'!AE2),L1475)</f>
        <v>9.75</v>
      </c>
      <c r="S1475" s="1">
        <f>R1475*H1475</f>
        <v>0</v>
      </c>
    </row>
    <row r="1476" spans="1:1025">
      <c r="A1476" s="1" t="s">
        <v>280</v>
      </c>
      <c r="B1476" s="1" t="s">
        <v>686</v>
      </c>
      <c r="C1476" s="1" t="s">
        <v>309</v>
      </c>
      <c r="D1476" s="1">
        <v>405.0</v>
      </c>
      <c r="E1476" s="1" t="s">
        <v>2166</v>
      </c>
      <c r="F1476" s="1">
        <v>16958</v>
      </c>
      <c r="G1476" s="1">
        <v>6317</v>
      </c>
      <c r="H1476" s="1">
        <f>SUM((SUM('Order_Form'!M277)*1))</f>
        <v>0</v>
      </c>
      <c r="I1476" s="1" t="s">
        <v>688</v>
      </c>
      <c r="J1476" s="1" t="s">
        <v>60</v>
      </c>
      <c r="L1476" s="1">
        <v>9.5</v>
      </c>
      <c r="M1476" s="1">
        <v>9.75</v>
      </c>
      <c r="N1476" s="1">
        <v>9.5</v>
      </c>
      <c r="O1476" s="1">
        <v>9.25</v>
      </c>
      <c r="P1476" s="1">
        <v>9.0</v>
      </c>
      <c r="Q1476" s="1">
        <v>8.75</v>
      </c>
      <c r="R1476" s="1">
        <f>IF(INDEX(M1476:Q1476,0,'Order_Form'!AE2)&gt;0,INDEX(M1476:Q1476,0,'Order_Form'!AE2),L1476)</f>
        <v>9.75</v>
      </c>
      <c r="S1476" s="1">
        <f>R1476*H1476</f>
        <v>0</v>
      </c>
    </row>
    <row r="1477" spans="1:1025">
      <c r="A1477" s="1" t="s">
        <v>280</v>
      </c>
      <c r="B1477" s="1" t="s">
        <v>686</v>
      </c>
      <c r="C1477" s="1" t="s">
        <v>309</v>
      </c>
      <c r="D1477" s="1">
        <v>0.0</v>
      </c>
      <c r="E1477" s="1" t="s">
        <v>2167</v>
      </c>
      <c r="F1477" s="1">
        <v>6317</v>
      </c>
      <c r="H1477" s="1">
        <f>SUM((SUM('Order_Form'!J277)*1))</f>
        <v>0</v>
      </c>
      <c r="I1477" s="1" t="s">
        <v>692</v>
      </c>
      <c r="L1477" s="1">
        <v>9.5</v>
      </c>
      <c r="M1477" s="1">
        <v>9.75</v>
      </c>
      <c r="N1477" s="1">
        <v>9.5</v>
      </c>
      <c r="O1477" s="1">
        <v>9.25</v>
      </c>
      <c r="P1477" s="1">
        <v>9.0</v>
      </c>
      <c r="Q1477" s="1">
        <v>8.75</v>
      </c>
      <c r="R1477" s="1">
        <f>IF(INDEX(M1477:Q1477,0,'Order_Form'!AE2)&gt;0,INDEX(M1477:Q1477,0,'Order_Form'!AE2),L1477)</f>
        <v>9.75</v>
      </c>
      <c r="S1477" s="1">
        <f>R1477*H1477</f>
        <v>0</v>
      </c>
    </row>
    <row r="1478" spans="1:1025">
      <c r="A1478" s="1" t="s">
        <v>280</v>
      </c>
      <c r="B1478" s="1" t="s">
        <v>686</v>
      </c>
      <c r="C1478" s="1" t="s">
        <v>310</v>
      </c>
      <c r="D1478" s="1">
        <v>566.0</v>
      </c>
      <c r="E1478" s="1" t="s">
        <v>2168</v>
      </c>
      <c r="F1478" s="1">
        <v>7119</v>
      </c>
      <c r="G1478" s="1">
        <v>7118</v>
      </c>
      <c r="H1478" s="1">
        <f>SUM((SUM('Order_Form'!L278)*1))</f>
        <v>0</v>
      </c>
      <c r="I1478" s="1" t="s">
        <v>688</v>
      </c>
      <c r="J1478" s="1" t="s">
        <v>59</v>
      </c>
      <c r="L1478" s="1">
        <v>9.5</v>
      </c>
      <c r="M1478" s="1">
        <v>9.75</v>
      </c>
      <c r="N1478" s="1">
        <v>9.5</v>
      </c>
      <c r="O1478" s="1">
        <v>9.25</v>
      </c>
      <c r="P1478" s="1">
        <v>9.0</v>
      </c>
      <c r="Q1478" s="1">
        <v>8.75</v>
      </c>
      <c r="R1478" s="1">
        <f>IF(INDEX(M1478:Q1478,0,'Order_Form'!AE2)&gt;0,INDEX(M1478:Q1478,0,'Order_Form'!AE2),L1478)</f>
        <v>9.75</v>
      </c>
      <c r="S1478" s="1">
        <f>R1478*H1478</f>
        <v>0</v>
      </c>
    </row>
    <row r="1479" spans="1:1025">
      <c r="A1479" s="1" t="s">
        <v>280</v>
      </c>
      <c r="B1479" s="1" t="s">
        <v>686</v>
      </c>
      <c r="C1479" s="1" t="s">
        <v>310</v>
      </c>
      <c r="D1479" s="1">
        <v>815.0</v>
      </c>
      <c r="E1479" s="1" t="s">
        <v>2169</v>
      </c>
      <c r="F1479" s="1">
        <v>7121</v>
      </c>
      <c r="G1479" s="1">
        <v>7118</v>
      </c>
      <c r="H1479" s="1">
        <f>SUM((SUM('Order_Form'!O278)*1))</f>
        <v>0</v>
      </c>
      <c r="I1479" s="1" t="s">
        <v>688</v>
      </c>
      <c r="J1479" s="1" t="s">
        <v>62</v>
      </c>
      <c r="L1479" s="1">
        <v>9.5</v>
      </c>
      <c r="M1479" s="1">
        <v>9.75</v>
      </c>
      <c r="N1479" s="1">
        <v>9.5</v>
      </c>
      <c r="O1479" s="1">
        <v>9.25</v>
      </c>
      <c r="P1479" s="1">
        <v>9.0</v>
      </c>
      <c r="Q1479" s="1">
        <v>8.75</v>
      </c>
      <c r="R1479" s="1">
        <f>IF(INDEX(M1479:Q1479,0,'Order_Form'!AE2)&gt;0,INDEX(M1479:Q1479,0,'Order_Form'!AE2),L1479)</f>
        <v>9.75</v>
      </c>
      <c r="S1479" s="1">
        <f>R1479*H1479</f>
        <v>0</v>
      </c>
    </row>
    <row r="1480" spans="1:1025">
      <c r="A1480" s="1" t="s">
        <v>280</v>
      </c>
      <c r="B1480" s="1" t="s">
        <v>686</v>
      </c>
      <c r="C1480" s="1" t="s">
        <v>310</v>
      </c>
      <c r="D1480" s="1">
        <v>522.0</v>
      </c>
      <c r="E1480" s="1" t="s">
        <v>2170</v>
      </c>
      <c r="F1480" s="1">
        <v>7122</v>
      </c>
      <c r="G1480" s="1">
        <v>7118</v>
      </c>
      <c r="H1480" s="1">
        <f>SUM((SUM('Order_Form'!P278)*1))</f>
        <v>0</v>
      </c>
      <c r="I1480" s="1" t="s">
        <v>688</v>
      </c>
      <c r="J1480" s="1" t="s">
        <v>63</v>
      </c>
      <c r="L1480" s="1">
        <v>9.5</v>
      </c>
      <c r="M1480" s="1">
        <v>9.75</v>
      </c>
      <c r="N1480" s="1">
        <v>9.5</v>
      </c>
      <c r="O1480" s="1">
        <v>9.25</v>
      </c>
      <c r="P1480" s="1">
        <v>9.0</v>
      </c>
      <c r="Q1480" s="1">
        <v>8.75</v>
      </c>
      <c r="R1480" s="1">
        <f>IF(INDEX(M1480:Q1480,0,'Order_Form'!AE2)&gt;0,INDEX(M1480:Q1480,0,'Order_Form'!AE2),L1480)</f>
        <v>9.75</v>
      </c>
      <c r="S1480" s="1">
        <f>R1480*H1480</f>
        <v>0</v>
      </c>
    </row>
    <row r="1481" spans="1:1025">
      <c r="A1481" s="1" t="s">
        <v>280</v>
      </c>
      <c r="B1481" s="1" t="s">
        <v>686</v>
      </c>
      <c r="C1481" s="1" t="s">
        <v>310</v>
      </c>
      <c r="D1481" s="1">
        <v>417.0</v>
      </c>
      <c r="E1481" s="1" t="s">
        <v>2171</v>
      </c>
      <c r="F1481" s="1">
        <v>7123</v>
      </c>
      <c r="G1481" s="1">
        <v>7118</v>
      </c>
      <c r="H1481" s="1">
        <f>SUM((SUM('Order_Form'!Q278)*1))</f>
        <v>0</v>
      </c>
      <c r="I1481" s="1" t="s">
        <v>688</v>
      </c>
      <c r="J1481" s="1" t="s">
        <v>64</v>
      </c>
      <c r="L1481" s="1">
        <v>9.5</v>
      </c>
      <c r="M1481" s="1">
        <v>9.75</v>
      </c>
      <c r="N1481" s="1">
        <v>9.5</v>
      </c>
      <c r="O1481" s="1">
        <v>9.25</v>
      </c>
      <c r="P1481" s="1">
        <v>9.0</v>
      </c>
      <c r="Q1481" s="1">
        <v>8.75</v>
      </c>
      <c r="R1481" s="1">
        <f>IF(INDEX(M1481:Q1481,0,'Order_Form'!AE2)&gt;0,INDEX(M1481:Q1481,0,'Order_Form'!AE2),L1481)</f>
        <v>9.75</v>
      </c>
      <c r="S1481" s="1">
        <f>R1481*H1481</f>
        <v>0</v>
      </c>
    </row>
    <row r="1482" spans="1:1025">
      <c r="A1482" s="1" t="s">
        <v>280</v>
      </c>
      <c r="B1482" s="1" t="s">
        <v>686</v>
      </c>
      <c r="C1482" s="1" t="s">
        <v>310</v>
      </c>
      <c r="D1482" s="1">
        <v>199.0</v>
      </c>
      <c r="E1482" s="1" t="s">
        <v>2172</v>
      </c>
      <c r="F1482" s="1">
        <v>15071</v>
      </c>
      <c r="G1482" s="1">
        <v>7118</v>
      </c>
      <c r="H1482" s="1">
        <f>SUM((SUM('Order_Form'!K278)*1))</f>
        <v>0</v>
      </c>
      <c r="I1482" s="1" t="s">
        <v>688</v>
      </c>
      <c r="J1482" s="1" t="s">
        <v>58</v>
      </c>
      <c r="L1482" s="1">
        <v>9.5</v>
      </c>
      <c r="M1482" s="1">
        <v>9.75</v>
      </c>
      <c r="N1482" s="1">
        <v>9.5</v>
      </c>
      <c r="O1482" s="1">
        <v>9.25</v>
      </c>
      <c r="P1482" s="1">
        <v>9.0</v>
      </c>
      <c r="Q1482" s="1">
        <v>8.75</v>
      </c>
      <c r="R1482" s="1">
        <f>IF(INDEX(M1482:Q1482,0,'Order_Form'!AE2)&gt;0,INDEX(M1482:Q1482,0,'Order_Form'!AE2),L1482)</f>
        <v>9.75</v>
      </c>
      <c r="S1482" s="1">
        <f>R1482*H1482</f>
        <v>0</v>
      </c>
    </row>
    <row r="1483" spans="1:1025">
      <c r="A1483" s="1" t="s">
        <v>280</v>
      </c>
      <c r="B1483" s="1" t="s">
        <v>686</v>
      </c>
      <c r="C1483" s="1" t="s">
        <v>310</v>
      </c>
      <c r="D1483" s="1">
        <v>251.0</v>
      </c>
      <c r="E1483" s="1" t="s">
        <v>2173</v>
      </c>
      <c r="F1483" s="1">
        <v>16961</v>
      </c>
      <c r="G1483" s="1">
        <v>7118</v>
      </c>
      <c r="H1483" s="1">
        <f>SUM((SUM('Order_Form'!N278)*1))</f>
        <v>0</v>
      </c>
      <c r="I1483" s="1" t="s">
        <v>688</v>
      </c>
      <c r="J1483" s="1" t="s">
        <v>61</v>
      </c>
      <c r="L1483" s="1">
        <v>9.5</v>
      </c>
      <c r="M1483" s="1">
        <v>9.75</v>
      </c>
      <c r="N1483" s="1">
        <v>9.5</v>
      </c>
      <c r="O1483" s="1">
        <v>9.25</v>
      </c>
      <c r="P1483" s="1">
        <v>9.0</v>
      </c>
      <c r="Q1483" s="1">
        <v>8.75</v>
      </c>
      <c r="R1483" s="1">
        <f>IF(INDEX(M1483:Q1483,0,'Order_Form'!AE2)&gt;0,INDEX(M1483:Q1483,0,'Order_Form'!AE2),L1483)</f>
        <v>9.75</v>
      </c>
      <c r="S1483" s="1">
        <f>R1483*H1483</f>
        <v>0</v>
      </c>
    </row>
    <row r="1484" spans="1:1025">
      <c r="A1484" s="1" t="s">
        <v>280</v>
      </c>
      <c r="B1484" s="1" t="s">
        <v>686</v>
      </c>
      <c r="C1484" s="1" t="s">
        <v>310</v>
      </c>
      <c r="D1484" s="1">
        <v>0.0</v>
      </c>
      <c r="E1484" s="1" t="s">
        <v>2174</v>
      </c>
      <c r="F1484" s="1">
        <v>16962</v>
      </c>
      <c r="G1484" s="1">
        <v>7118</v>
      </c>
      <c r="H1484" s="1">
        <f>SUM((SUM('Order_Form'!M278)*1))</f>
        <v>0</v>
      </c>
      <c r="I1484" s="1" t="s">
        <v>688</v>
      </c>
      <c r="J1484" s="1" t="s">
        <v>60</v>
      </c>
      <c r="L1484" s="1">
        <v>9.5</v>
      </c>
      <c r="M1484" s="1">
        <v>9.75</v>
      </c>
      <c r="N1484" s="1">
        <v>9.5</v>
      </c>
      <c r="O1484" s="1">
        <v>9.25</v>
      </c>
      <c r="P1484" s="1">
        <v>9.0</v>
      </c>
      <c r="Q1484" s="1">
        <v>8.75</v>
      </c>
      <c r="R1484" s="1">
        <f>IF(INDEX(M1484:Q1484,0,'Order_Form'!AE2)&gt;0,INDEX(M1484:Q1484,0,'Order_Form'!AE2),L1484)</f>
        <v>9.75</v>
      </c>
      <c r="S1484" s="1">
        <f>R1484*H1484</f>
        <v>0</v>
      </c>
    </row>
    <row r="1485" spans="1:1025">
      <c r="A1485" s="1" t="s">
        <v>280</v>
      </c>
      <c r="B1485" s="1" t="s">
        <v>686</v>
      </c>
      <c r="C1485" s="1" t="s">
        <v>310</v>
      </c>
      <c r="D1485" s="1">
        <v>0.0</v>
      </c>
      <c r="E1485" s="1" t="s">
        <v>2175</v>
      </c>
      <c r="F1485" s="1">
        <v>7118</v>
      </c>
      <c r="H1485" s="1">
        <f>SUM((SUM('Order_Form'!J278)*1))</f>
        <v>0</v>
      </c>
      <c r="I1485" s="1" t="s">
        <v>692</v>
      </c>
      <c r="L1485" s="1">
        <v>9.5</v>
      </c>
      <c r="M1485" s="1">
        <v>9.75</v>
      </c>
      <c r="N1485" s="1">
        <v>9.5</v>
      </c>
      <c r="O1485" s="1">
        <v>9.25</v>
      </c>
      <c r="P1485" s="1">
        <v>9.0</v>
      </c>
      <c r="Q1485" s="1">
        <v>8.75</v>
      </c>
      <c r="R1485" s="1">
        <f>IF(INDEX(M1485:Q1485,0,'Order_Form'!AE2)&gt;0,INDEX(M1485:Q1485,0,'Order_Form'!AE2),L1485)</f>
        <v>9.75</v>
      </c>
      <c r="S1485" s="1">
        <f>R1485*H1485</f>
        <v>0</v>
      </c>
    </row>
    <row r="1486" spans="1:1025">
      <c r="A1486" s="1" t="s">
        <v>280</v>
      </c>
      <c r="B1486" s="1" t="s">
        <v>686</v>
      </c>
      <c r="C1486" s="1" t="s">
        <v>311</v>
      </c>
      <c r="D1486" s="1">
        <v>675.0</v>
      </c>
      <c r="E1486" s="1" t="s">
        <v>2176</v>
      </c>
      <c r="F1486" s="1">
        <v>6343</v>
      </c>
      <c r="G1486" s="1">
        <v>6342</v>
      </c>
      <c r="H1486" s="1">
        <f>SUM((SUM('Order_Form'!O279)*1))</f>
        <v>0</v>
      </c>
      <c r="I1486" s="1" t="s">
        <v>688</v>
      </c>
      <c r="J1486" s="1" t="s">
        <v>62</v>
      </c>
      <c r="L1486" s="1">
        <v>9.5</v>
      </c>
      <c r="M1486" s="1">
        <v>9.75</v>
      </c>
      <c r="N1486" s="1">
        <v>9.5</v>
      </c>
      <c r="O1486" s="1">
        <v>9.25</v>
      </c>
      <c r="P1486" s="1">
        <v>9.0</v>
      </c>
      <c r="Q1486" s="1">
        <v>8.75</v>
      </c>
      <c r="R1486" s="1">
        <f>IF(INDEX(M1486:Q1486,0,'Order_Form'!AE2)&gt;0,INDEX(M1486:Q1486,0,'Order_Form'!AE2),L1486)</f>
        <v>9.75</v>
      </c>
      <c r="S1486" s="1">
        <f>R1486*H1486</f>
        <v>0</v>
      </c>
    </row>
    <row r="1487" spans="1:1025">
      <c r="A1487" s="1" t="s">
        <v>280</v>
      </c>
      <c r="B1487" s="1" t="s">
        <v>686</v>
      </c>
      <c r="C1487" s="1" t="s">
        <v>311</v>
      </c>
      <c r="D1487" s="1">
        <v>697.0</v>
      </c>
      <c r="E1487" s="1" t="s">
        <v>2177</v>
      </c>
      <c r="F1487" s="1">
        <v>6344</v>
      </c>
      <c r="G1487" s="1">
        <v>6342</v>
      </c>
      <c r="H1487" s="1">
        <f>SUM((SUM('Order_Form'!P279)*1))</f>
        <v>0</v>
      </c>
      <c r="I1487" s="1" t="s">
        <v>688</v>
      </c>
      <c r="J1487" s="1" t="s">
        <v>63</v>
      </c>
      <c r="L1487" s="1">
        <v>9.5</v>
      </c>
      <c r="M1487" s="1">
        <v>9.75</v>
      </c>
      <c r="N1487" s="1">
        <v>9.5</v>
      </c>
      <c r="O1487" s="1">
        <v>9.25</v>
      </c>
      <c r="P1487" s="1">
        <v>9.0</v>
      </c>
      <c r="Q1487" s="1">
        <v>8.75</v>
      </c>
      <c r="R1487" s="1">
        <f>IF(INDEX(M1487:Q1487,0,'Order_Form'!AE2)&gt;0,INDEX(M1487:Q1487,0,'Order_Form'!AE2),L1487)</f>
        <v>9.75</v>
      </c>
      <c r="S1487" s="1">
        <f>R1487*H1487</f>
        <v>0</v>
      </c>
    </row>
    <row r="1488" spans="1:1025">
      <c r="A1488" s="1" t="s">
        <v>280</v>
      </c>
      <c r="B1488" s="1" t="s">
        <v>686</v>
      </c>
      <c r="C1488" s="1" t="s">
        <v>311</v>
      </c>
      <c r="D1488" s="1">
        <v>182.0</v>
      </c>
      <c r="E1488" s="1" t="s">
        <v>2178</v>
      </c>
      <c r="F1488" s="1">
        <v>6345</v>
      </c>
      <c r="G1488" s="1">
        <v>6342</v>
      </c>
      <c r="H1488" s="1">
        <f>SUM((SUM('Order_Form'!Q279)*1))</f>
        <v>0</v>
      </c>
      <c r="I1488" s="1" t="s">
        <v>688</v>
      </c>
      <c r="J1488" s="1" t="s">
        <v>64</v>
      </c>
      <c r="L1488" s="1">
        <v>9.5</v>
      </c>
      <c r="M1488" s="1">
        <v>9.75</v>
      </c>
      <c r="N1488" s="1">
        <v>9.5</v>
      </c>
      <c r="O1488" s="1">
        <v>9.25</v>
      </c>
      <c r="P1488" s="1">
        <v>9.0</v>
      </c>
      <c r="Q1488" s="1">
        <v>8.75</v>
      </c>
      <c r="R1488" s="1">
        <f>IF(INDEX(M1488:Q1488,0,'Order_Form'!AE2)&gt;0,INDEX(M1488:Q1488,0,'Order_Form'!AE2),L1488)</f>
        <v>9.75</v>
      </c>
      <c r="S1488" s="1">
        <f>R1488*H1488</f>
        <v>0</v>
      </c>
    </row>
    <row r="1489" spans="1:1025">
      <c r="A1489" s="1" t="s">
        <v>280</v>
      </c>
      <c r="B1489" s="1" t="s">
        <v>686</v>
      </c>
      <c r="C1489" s="1" t="s">
        <v>311</v>
      </c>
      <c r="D1489" s="1">
        <v>812.0</v>
      </c>
      <c r="E1489" s="1" t="s">
        <v>2179</v>
      </c>
      <c r="F1489" s="1">
        <v>17023</v>
      </c>
      <c r="G1489" s="1">
        <v>6342</v>
      </c>
      <c r="H1489" s="1">
        <f>SUM((SUM('Order_Form'!N279)*1))</f>
        <v>0</v>
      </c>
      <c r="I1489" s="1" t="s">
        <v>688</v>
      </c>
      <c r="J1489" s="1" t="s">
        <v>61</v>
      </c>
      <c r="L1489" s="1">
        <v>9.5</v>
      </c>
      <c r="M1489" s="1">
        <v>9.75</v>
      </c>
      <c r="N1489" s="1">
        <v>9.5</v>
      </c>
      <c r="O1489" s="1">
        <v>9.25</v>
      </c>
      <c r="P1489" s="1">
        <v>9.0</v>
      </c>
      <c r="Q1489" s="1">
        <v>8.75</v>
      </c>
      <c r="R1489" s="1">
        <f>IF(INDEX(M1489:Q1489,0,'Order_Form'!AE2)&gt;0,INDEX(M1489:Q1489,0,'Order_Form'!AE2),L1489)</f>
        <v>9.75</v>
      </c>
      <c r="S1489" s="1">
        <f>R1489*H1489</f>
        <v>0</v>
      </c>
    </row>
    <row r="1490" spans="1:1025">
      <c r="A1490" s="1" t="s">
        <v>280</v>
      </c>
      <c r="B1490" s="1" t="s">
        <v>686</v>
      </c>
      <c r="C1490" s="1" t="s">
        <v>311</v>
      </c>
      <c r="D1490" s="1">
        <v>0.0</v>
      </c>
      <c r="E1490" s="1" t="s">
        <v>2180</v>
      </c>
      <c r="F1490" s="1">
        <v>17024</v>
      </c>
      <c r="G1490" s="1">
        <v>6342</v>
      </c>
      <c r="H1490" s="1">
        <f>SUM((SUM('Order_Form'!M279)*1))</f>
        <v>0</v>
      </c>
      <c r="I1490" s="1" t="s">
        <v>688</v>
      </c>
      <c r="J1490" s="1" t="s">
        <v>60</v>
      </c>
      <c r="L1490" s="1">
        <v>9.5</v>
      </c>
      <c r="M1490" s="1">
        <v>9.75</v>
      </c>
      <c r="N1490" s="1">
        <v>9.5</v>
      </c>
      <c r="O1490" s="1">
        <v>9.25</v>
      </c>
      <c r="P1490" s="1">
        <v>9.0</v>
      </c>
      <c r="Q1490" s="1">
        <v>8.75</v>
      </c>
      <c r="R1490" s="1">
        <f>IF(INDEX(M1490:Q1490,0,'Order_Form'!AE2)&gt;0,INDEX(M1490:Q1490,0,'Order_Form'!AE2),L1490)</f>
        <v>9.75</v>
      </c>
      <c r="S1490" s="1">
        <f>R1490*H1490</f>
        <v>0</v>
      </c>
    </row>
    <row r="1491" spans="1:1025">
      <c r="A1491" s="1" t="s">
        <v>280</v>
      </c>
      <c r="B1491" s="1" t="s">
        <v>686</v>
      </c>
      <c r="C1491" s="1" t="s">
        <v>311</v>
      </c>
      <c r="D1491" s="1">
        <v>0.0</v>
      </c>
      <c r="E1491" s="1" t="s">
        <v>2181</v>
      </c>
      <c r="F1491" s="1">
        <v>6342</v>
      </c>
      <c r="H1491" s="1">
        <f>SUM((SUM('Order_Form'!J279)*1))</f>
        <v>0</v>
      </c>
      <c r="I1491" s="1" t="s">
        <v>692</v>
      </c>
      <c r="L1491" s="1">
        <v>9.5</v>
      </c>
      <c r="M1491" s="1">
        <v>9.75</v>
      </c>
      <c r="N1491" s="1">
        <v>9.5</v>
      </c>
      <c r="O1491" s="1">
        <v>9.25</v>
      </c>
      <c r="P1491" s="1">
        <v>9.0</v>
      </c>
      <c r="Q1491" s="1">
        <v>8.75</v>
      </c>
      <c r="R1491" s="1">
        <f>IF(INDEX(M1491:Q1491,0,'Order_Form'!AE2)&gt;0,INDEX(M1491:Q1491,0,'Order_Form'!AE2),L1491)</f>
        <v>9.75</v>
      </c>
      <c r="S1491" s="1">
        <f>R1491*H1491</f>
        <v>0</v>
      </c>
    </row>
    <row r="1492" spans="1:1025">
      <c r="A1492" s="1" t="s">
        <v>280</v>
      </c>
      <c r="B1492" s="1" t="s">
        <v>686</v>
      </c>
      <c r="C1492" s="1" t="s">
        <v>312</v>
      </c>
      <c r="D1492" s="1">
        <v>197.0</v>
      </c>
      <c r="E1492" s="1" t="s">
        <v>2182</v>
      </c>
      <c r="F1492" s="1">
        <v>6357</v>
      </c>
      <c r="G1492" s="1">
        <v>6356</v>
      </c>
      <c r="H1492" s="1">
        <f>SUM((SUM('Order_Form'!L280)*1))</f>
        <v>0</v>
      </c>
      <c r="I1492" s="1" t="s">
        <v>688</v>
      </c>
      <c r="J1492" s="1" t="s">
        <v>59</v>
      </c>
      <c r="L1492" s="1">
        <v>9.5</v>
      </c>
      <c r="M1492" s="1">
        <v>9.75</v>
      </c>
      <c r="N1492" s="1">
        <v>9.5</v>
      </c>
      <c r="O1492" s="1">
        <v>9.25</v>
      </c>
      <c r="P1492" s="1">
        <v>9.0</v>
      </c>
      <c r="Q1492" s="1">
        <v>8.75</v>
      </c>
      <c r="R1492" s="1">
        <f>IF(INDEX(M1492:Q1492,0,'Order_Form'!AE2)&gt;0,INDEX(M1492:Q1492,0,'Order_Form'!AE2),L1492)</f>
        <v>9.75</v>
      </c>
      <c r="S1492" s="1">
        <f>R1492*H1492</f>
        <v>0</v>
      </c>
    </row>
    <row r="1493" spans="1:1025">
      <c r="A1493" s="1" t="s">
        <v>280</v>
      </c>
      <c r="B1493" s="1" t="s">
        <v>686</v>
      </c>
      <c r="C1493" s="1" t="s">
        <v>312</v>
      </c>
      <c r="D1493" s="1">
        <v>497.0</v>
      </c>
      <c r="E1493" s="1" t="s">
        <v>2183</v>
      </c>
      <c r="F1493" s="1">
        <v>6359</v>
      </c>
      <c r="G1493" s="1">
        <v>6356</v>
      </c>
      <c r="H1493" s="1">
        <f>SUM((SUM('Order_Form'!O280)*1))</f>
        <v>0</v>
      </c>
      <c r="I1493" s="1" t="s">
        <v>688</v>
      </c>
      <c r="J1493" s="1" t="s">
        <v>62</v>
      </c>
      <c r="L1493" s="1">
        <v>9.5</v>
      </c>
      <c r="M1493" s="1">
        <v>9.75</v>
      </c>
      <c r="N1493" s="1">
        <v>9.5</v>
      </c>
      <c r="O1493" s="1">
        <v>9.25</v>
      </c>
      <c r="P1493" s="1">
        <v>9.0</v>
      </c>
      <c r="Q1493" s="1">
        <v>8.75</v>
      </c>
      <c r="R1493" s="1">
        <f>IF(INDEX(M1493:Q1493,0,'Order_Form'!AE2)&gt;0,INDEX(M1493:Q1493,0,'Order_Form'!AE2),L1493)</f>
        <v>9.75</v>
      </c>
      <c r="S1493" s="1">
        <f>R1493*H1493</f>
        <v>0</v>
      </c>
    </row>
    <row r="1494" spans="1:1025">
      <c r="A1494" s="1" t="s">
        <v>280</v>
      </c>
      <c r="B1494" s="1" t="s">
        <v>686</v>
      </c>
      <c r="C1494" s="1" t="s">
        <v>312</v>
      </c>
      <c r="D1494" s="1">
        <v>1076.0</v>
      </c>
      <c r="E1494" s="1" t="s">
        <v>2184</v>
      </c>
      <c r="F1494" s="1">
        <v>6360</v>
      </c>
      <c r="G1494" s="1">
        <v>6356</v>
      </c>
      <c r="H1494" s="1">
        <f>SUM((SUM('Order_Form'!P280)*1))</f>
        <v>0</v>
      </c>
      <c r="I1494" s="1" t="s">
        <v>688</v>
      </c>
      <c r="J1494" s="1" t="s">
        <v>63</v>
      </c>
      <c r="L1494" s="1">
        <v>9.5</v>
      </c>
      <c r="M1494" s="1">
        <v>9.75</v>
      </c>
      <c r="N1494" s="1">
        <v>9.5</v>
      </c>
      <c r="O1494" s="1">
        <v>9.25</v>
      </c>
      <c r="P1494" s="1">
        <v>9.0</v>
      </c>
      <c r="Q1494" s="1">
        <v>8.75</v>
      </c>
      <c r="R1494" s="1">
        <f>IF(INDEX(M1494:Q1494,0,'Order_Form'!AE2)&gt;0,INDEX(M1494:Q1494,0,'Order_Form'!AE2),L1494)</f>
        <v>9.75</v>
      </c>
      <c r="S1494" s="1">
        <f>R1494*H1494</f>
        <v>0</v>
      </c>
    </row>
    <row r="1495" spans="1:1025">
      <c r="A1495" s="1" t="s">
        <v>280</v>
      </c>
      <c r="B1495" s="1" t="s">
        <v>686</v>
      </c>
      <c r="C1495" s="1" t="s">
        <v>312</v>
      </c>
      <c r="D1495" s="1">
        <v>1989.0</v>
      </c>
      <c r="E1495" s="1" t="s">
        <v>2185</v>
      </c>
      <c r="F1495" s="1">
        <v>6361</v>
      </c>
      <c r="G1495" s="1">
        <v>6356</v>
      </c>
      <c r="H1495" s="1">
        <f>SUM((SUM('Order_Form'!Q280)*1))</f>
        <v>0</v>
      </c>
      <c r="I1495" s="1" t="s">
        <v>688</v>
      </c>
      <c r="J1495" s="1" t="s">
        <v>64</v>
      </c>
      <c r="L1495" s="1">
        <v>9.5</v>
      </c>
      <c r="M1495" s="1">
        <v>9.75</v>
      </c>
      <c r="N1495" s="1">
        <v>9.5</v>
      </c>
      <c r="O1495" s="1">
        <v>9.25</v>
      </c>
      <c r="P1495" s="1">
        <v>9.0</v>
      </c>
      <c r="Q1495" s="1">
        <v>8.75</v>
      </c>
      <c r="R1495" s="1">
        <f>IF(INDEX(M1495:Q1495,0,'Order_Form'!AE2)&gt;0,INDEX(M1495:Q1495,0,'Order_Form'!AE2),L1495)</f>
        <v>9.75</v>
      </c>
      <c r="S1495" s="1">
        <f>R1495*H1495</f>
        <v>0</v>
      </c>
    </row>
    <row r="1496" spans="1:1025">
      <c r="A1496" s="1" t="s">
        <v>280</v>
      </c>
      <c r="B1496" s="1" t="s">
        <v>686</v>
      </c>
      <c r="C1496" s="1" t="s">
        <v>312</v>
      </c>
      <c r="D1496" s="1">
        <v>304.0</v>
      </c>
      <c r="E1496" s="1" t="s">
        <v>2186</v>
      </c>
      <c r="F1496" s="1">
        <v>16102</v>
      </c>
      <c r="G1496" s="1">
        <v>6356</v>
      </c>
      <c r="H1496" s="1">
        <f>SUM((SUM('Order_Form'!K280)*1))</f>
        <v>0</v>
      </c>
      <c r="I1496" s="1" t="s">
        <v>688</v>
      </c>
      <c r="J1496" s="1" t="s">
        <v>58</v>
      </c>
      <c r="L1496" s="1">
        <v>9.5</v>
      </c>
      <c r="M1496" s="1">
        <v>9.75</v>
      </c>
      <c r="N1496" s="1">
        <v>9.5</v>
      </c>
      <c r="O1496" s="1">
        <v>9.25</v>
      </c>
      <c r="P1496" s="1">
        <v>9.0</v>
      </c>
      <c r="Q1496" s="1">
        <v>8.75</v>
      </c>
      <c r="R1496" s="1">
        <f>IF(INDEX(M1496:Q1496,0,'Order_Form'!AE2)&gt;0,INDEX(M1496:Q1496,0,'Order_Form'!AE2),L1496)</f>
        <v>9.75</v>
      </c>
      <c r="S1496" s="1">
        <f>R1496*H1496</f>
        <v>0</v>
      </c>
    </row>
    <row r="1497" spans="1:1025">
      <c r="A1497" s="1" t="s">
        <v>280</v>
      </c>
      <c r="B1497" s="1" t="s">
        <v>686</v>
      </c>
      <c r="C1497" s="1" t="s">
        <v>312</v>
      </c>
      <c r="D1497" s="1">
        <v>328.0</v>
      </c>
      <c r="E1497" s="1" t="s">
        <v>2187</v>
      </c>
      <c r="F1497" s="1">
        <v>16963</v>
      </c>
      <c r="G1497" s="1">
        <v>6356</v>
      </c>
      <c r="H1497" s="1">
        <f>SUM((SUM('Order_Form'!N280)*1))</f>
        <v>0</v>
      </c>
      <c r="I1497" s="1" t="s">
        <v>688</v>
      </c>
      <c r="J1497" s="1" t="s">
        <v>61</v>
      </c>
      <c r="L1497" s="1">
        <v>9.5</v>
      </c>
      <c r="M1497" s="1">
        <v>9.75</v>
      </c>
      <c r="N1497" s="1">
        <v>9.5</v>
      </c>
      <c r="O1497" s="1">
        <v>9.25</v>
      </c>
      <c r="P1497" s="1">
        <v>9.0</v>
      </c>
      <c r="Q1497" s="1">
        <v>8.75</v>
      </c>
      <c r="R1497" s="1">
        <f>IF(INDEX(M1497:Q1497,0,'Order_Form'!AE2)&gt;0,INDEX(M1497:Q1497,0,'Order_Form'!AE2),L1497)</f>
        <v>9.75</v>
      </c>
      <c r="S1497" s="1">
        <f>R1497*H1497</f>
        <v>0</v>
      </c>
    </row>
    <row r="1498" spans="1:1025">
      <c r="A1498" s="1" t="s">
        <v>280</v>
      </c>
      <c r="B1498" s="1" t="s">
        <v>686</v>
      </c>
      <c r="C1498" s="1" t="s">
        <v>312</v>
      </c>
      <c r="D1498" s="1">
        <v>316.0</v>
      </c>
      <c r="E1498" s="1" t="s">
        <v>2188</v>
      </c>
      <c r="F1498" s="1">
        <v>16964</v>
      </c>
      <c r="G1498" s="1">
        <v>6356</v>
      </c>
      <c r="H1498" s="1">
        <f>SUM((SUM('Order_Form'!M280)*1))</f>
        <v>0</v>
      </c>
      <c r="I1498" s="1" t="s">
        <v>688</v>
      </c>
      <c r="J1498" s="1" t="s">
        <v>60</v>
      </c>
      <c r="L1498" s="1">
        <v>9.5</v>
      </c>
      <c r="M1498" s="1">
        <v>9.75</v>
      </c>
      <c r="N1498" s="1">
        <v>9.5</v>
      </c>
      <c r="O1498" s="1">
        <v>9.25</v>
      </c>
      <c r="P1498" s="1">
        <v>9.0</v>
      </c>
      <c r="Q1498" s="1">
        <v>8.75</v>
      </c>
      <c r="R1498" s="1">
        <f>IF(INDEX(M1498:Q1498,0,'Order_Form'!AE2)&gt;0,INDEX(M1498:Q1498,0,'Order_Form'!AE2),L1498)</f>
        <v>9.75</v>
      </c>
      <c r="S1498" s="1">
        <f>R1498*H1498</f>
        <v>0</v>
      </c>
    </row>
    <row r="1499" spans="1:1025">
      <c r="A1499" s="1" t="s">
        <v>280</v>
      </c>
      <c r="B1499" s="1" t="s">
        <v>686</v>
      </c>
      <c r="C1499" s="1" t="s">
        <v>312</v>
      </c>
      <c r="D1499" s="1">
        <v>0.0</v>
      </c>
      <c r="E1499" s="1" t="s">
        <v>2189</v>
      </c>
      <c r="F1499" s="1">
        <v>6356</v>
      </c>
      <c r="H1499" s="1">
        <f>SUM((SUM('Order_Form'!J280)*1))</f>
        <v>0</v>
      </c>
      <c r="I1499" s="1" t="s">
        <v>692</v>
      </c>
      <c r="L1499" s="1">
        <v>9.5</v>
      </c>
      <c r="M1499" s="1">
        <v>9.75</v>
      </c>
      <c r="N1499" s="1">
        <v>9.5</v>
      </c>
      <c r="O1499" s="1">
        <v>9.25</v>
      </c>
      <c r="P1499" s="1">
        <v>9.0</v>
      </c>
      <c r="Q1499" s="1">
        <v>8.75</v>
      </c>
      <c r="R1499" s="1">
        <f>IF(INDEX(M1499:Q1499,0,'Order_Form'!AE2)&gt;0,INDEX(M1499:Q1499,0,'Order_Form'!AE2),L1499)</f>
        <v>9.75</v>
      </c>
      <c r="S1499" s="1">
        <f>R1499*H1499</f>
        <v>0</v>
      </c>
    </row>
    <row r="1500" spans="1:1025">
      <c r="A1500" s="1" t="s">
        <v>280</v>
      </c>
      <c r="B1500" s="1" t="s">
        <v>686</v>
      </c>
      <c r="C1500" s="1" t="s">
        <v>313</v>
      </c>
      <c r="D1500" s="1">
        <v>205.0</v>
      </c>
      <c r="E1500" s="1" t="s">
        <v>2190</v>
      </c>
      <c r="F1500" s="1">
        <v>6448</v>
      </c>
      <c r="G1500" s="1">
        <v>6446</v>
      </c>
      <c r="H1500" s="1">
        <f>SUM((SUM('Order_Form'!L281)*1))</f>
        <v>0</v>
      </c>
      <c r="I1500" s="1" t="s">
        <v>688</v>
      </c>
      <c r="J1500" s="1" t="s">
        <v>59</v>
      </c>
      <c r="L1500" s="1">
        <v>9.5</v>
      </c>
      <c r="M1500" s="1">
        <v>9.75</v>
      </c>
      <c r="N1500" s="1">
        <v>9.5</v>
      </c>
      <c r="O1500" s="1">
        <v>9.25</v>
      </c>
      <c r="P1500" s="1">
        <v>9.0</v>
      </c>
      <c r="Q1500" s="1">
        <v>8.75</v>
      </c>
      <c r="R1500" s="1">
        <f>IF(INDEX(M1500:Q1500,0,'Order_Form'!AE2)&gt;0,INDEX(M1500:Q1500,0,'Order_Form'!AE2),L1500)</f>
        <v>9.75</v>
      </c>
      <c r="S1500" s="1">
        <f>R1500*H1500</f>
        <v>0</v>
      </c>
    </row>
    <row r="1501" spans="1:1025">
      <c r="A1501" s="1" t="s">
        <v>280</v>
      </c>
      <c r="B1501" s="1" t="s">
        <v>686</v>
      </c>
      <c r="C1501" s="1" t="s">
        <v>313</v>
      </c>
      <c r="D1501" s="1">
        <v>629.0</v>
      </c>
      <c r="E1501" s="1" t="s">
        <v>2191</v>
      </c>
      <c r="F1501" s="1">
        <v>6450</v>
      </c>
      <c r="G1501" s="1">
        <v>6446</v>
      </c>
      <c r="H1501" s="1">
        <f>SUM((SUM('Order_Form'!O281)*1))</f>
        <v>0</v>
      </c>
      <c r="I1501" s="1" t="s">
        <v>688</v>
      </c>
      <c r="J1501" s="1" t="s">
        <v>62</v>
      </c>
      <c r="L1501" s="1">
        <v>9.5</v>
      </c>
      <c r="M1501" s="1">
        <v>9.75</v>
      </c>
      <c r="N1501" s="1">
        <v>9.5</v>
      </c>
      <c r="O1501" s="1">
        <v>9.25</v>
      </c>
      <c r="P1501" s="1">
        <v>9.0</v>
      </c>
      <c r="Q1501" s="1">
        <v>8.75</v>
      </c>
      <c r="R1501" s="1">
        <f>IF(INDEX(M1501:Q1501,0,'Order_Form'!AE2)&gt;0,INDEX(M1501:Q1501,0,'Order_Form'!AE2),L1501)</f>
        <v>9.75</v>
      </c>
      <c r="S1501" s="1">
        <f>R1501*H1501</f>
        <v>0</v>
      </c>
    </row>
    <row r="1502" spans="1:1025">
      <c r="A1502" s="1" t="s">
        <v>280</v>
      </c>
      <c r="B1502" s="1" t="s">
        <v>686</v>
      </c>
      <c r="C1502" s="1" t="s">
        <v>313</v>
      </c>
      <c r="D1502" s="1">
        <v>1509.0</v>
      </c>
      <c r="E1502" s="1" t="s">
        <v>2192</v>
      </c>
      <c r="F1502" s="1">
        <v>6451</v>
      </c>
      <c r="G1502" s="1">
        <v>6446</v>
      </c>
      <c r="H1502" s="1">
        <f>SUM((SUM('Order_Form'!P281)*1))</f>
        <v>0</v>
      </c>
      <c r="I1502" s="1" t="s">
        <v>688</v>
      </c>
      <c r="J1502" s="1" t="s">
        <v>63</v>
      </c>
      <c r="L1502" s="1">
        <v>9.5</v>
      </c>
      <c r="M1502" s="1">
        <v>9.75</v>
      </c>
      <c r="N1502" s="1">
        <v>9.5</v>
      </c>
      <c r="O1502" s="1">
        <v>9.25</v>
      </c>
      <c r="P1502" s="1">
        <v>9.0</v>
      </c>
      <c r="Q1502" s="1">
        <v>8.75</v>
      </c>
      <c r="R1502" s="1">
        <f>IF(INDEX(M1502:Q1502,0,'Order_Form'!AE2)&gt;0,INDEX(M1502:Q1502,0,'Order_Form'!AE2),L1502)</f>
        <v>9.75</v>
      </c>
      <c r="S1502" s="1">
        <f>R1502*H1502</f>
        <v>0</v>
      </c>
    </row>
    <row r="1503" spans="1:1025">
      <c r="A1503" s="1" t="s">
        <v>280</v>
      </c>
      <c r="B1503" s="1" t="s">
        <v>686</v>
      </c>
      <c r="C1503" s="1" t="s">
        <v>313</v>
      </c>
      <c r="D1503" s="1">
        <v>973.0</v>
      </c>
      <c r="E1503" s="1" t="s">
        <v>2193</v>
      </c>
      <c r="F1503" s="1">
        <v>6452</v>
      </c>
      <c r="G1503" s="1">
        <v>6446</v>
      </c>
      <c r="H1503" s="1">
        <f>SUM((SUM('Order_Form'!Q281)*1))</f>
        <v>0</v>
      </c>
      <c r="I1503" s="1" t="s">
        <v>688</v>
      </c>
      <c r="J1503" s="1" t="s">
        <v>64</v>
      </c>
      <c r="L1503" s="1">
        <v>9.5</v>
      </c>
      <c r="M1503" s="1">
        <v>9.75</v>
      </c>
      <c r="N1503" s="1">
        <v>9.5</v>
      </c>
      <c r="O1503" s="1">
        <v>9.25</v>
      </c>
      <c r="P1503" s="1">
        <v>9.0</v>
      </c>
      <c r="Q1503" s="1">
        <v>8.75</v>
      </c>
      <c r="R1503" s="1">
        <f>IF(INDEX(M1503:Q1503,0,'Order_Form'!AE2)&gt;0,INDEX(M1503:Q1503,0,'Order_Form'!AE2),L1503)</f>
        <v>9.75</v>
      </c>
      <c r="S1503" s="1">
        <f>R1503*H1503</f>
        <v>0</v>
      </c>
    </row>
    <row r="1504" spans="1:1025">
      <c r="A1504" s="1" t="s">
        <v>280</v>
      </c>
      <c r="B1504" s="1" t="s">
        <v>686</v>
      </c>
      <c r="C1504" s="1" t="s">
        <v>313</v>
      </c>
      <c r="D1504" s="1">
        <v>1559.0</v>
      </c>
      <c r="E1504" s="1" t="s">
        <v>2194</v>
      </c>
      <c r="F1504" s="1">
        <v>17123</v>
      </c>
      <c r="G1504" s="1">
        <v>6446</v>
      </c>
      <c r="H1504" s="1">
        <f>SUM((SUM('Order_Form'!N281)*1))</f>
        <v>0</v>
      </c>
      <c r="I1504" s="1" t="s">
        <v>688</v>
      </c>
      <c r="J1504" s="1" t="s">
        <v>61</v>
      </c>
      <c r="L1504" s="1">
        <v>9.5</v>
      </c>
      <c r="M1504" s="1">
        <v>9.75</v>
      </c>
      <c r="N1504" s="1">
        <v>9.5</v>
      </c>
      <c r="O1504" s="1">
        <v>9.25</v>
      </c>
      <c r="P1504" s="1">
        <v>9.0</v>
      </c>
      <c r="Q1504" s="1">
        <v>8.75</v>
      </c>
      <c r="R1504" s="1">
        <f>IF(INDEX(M1504:Q1504,0,'Order_Form'!AE2)&gt;0,INDEX(M1504:Q1504,0,'Order_Form'!AE2),L1504)</f>
        <v>9.75</v>
      </c>
      <c r="S1504" s="1">
        <f>R1504*H1504</f>
        <v>0</v>
      </c>
    </row>
    <row r="1505" spans="1:1025">
      <c r="A1505" s="1" t="s">
        <v>280</v>
      </c>
      <c r="B1505" s="1" t="s">
        <v>686</v>
      </c>
      <c r="C1505" s="1" t="s">
        <v>313</v>
      </c>
      <c r="D1505" s="1">
        <v>129.0</v>
      </c>
      <c r="E1505" s="1" t="s">
        <v>2195</v>
      </c>
      <c r="F1505" s="1">
        <v>17124</v>
      </c>
      <c r="G1505" s="1">
        <v>6446</v>
      </c>
      <c r="H1505" s="1">
        <f>SUM((SUM('Order_Form'!M281)*1))</f>
        <v>0</v>
      </c>
      <c r="I1505" s="1" t="s">
        <v>688</v>
      </c>
      <c r="J1505" s="1" t="s">
        <v>60</v>
      </c>
      <c r="L1505" s="1">
        <v>9.5</v>
      </c>
      <c r="M1505" s="1">
        <v>9.75</v>
      </c>
      <c r="N1505" s="1">
        <v>9.5</v>
      </c>
      <c r="O1505" s="1">
        <v>9.25</v>
      </c>
      <c r="P1505" s="1">
        <v>9.0</v>
      </c>
      <c r="Q1505" s="1">
        <v>8.75</v>
      </c>
      <c r="R1505" s="1">
        <f>IF(INDEX(M1505:Q1505,0,'Order_Form'!AE2)&gt;0,INDEX(M1505:Q1505,0,'Order_Form'!AE2),L1505)</f>
        <v>9.75</v>
      </c>
      <c r="S1505" s="1">
        <f>R1505*H1505</f>
        <v>0</v>
      </c>
    </row>
    <row r="1506" spans="1:1025">
      <c r="A1506" s="1" t="s">
        <v>280</v>
      </c>
      <c r="B1506" s="1" t="s">
        <v>686</v>
      </c>
      <c r="C1506" s="1" t="s">
        <v>313</v>
      </c>
      <c r="D1506" s="1">
        <v>0.0</v>
      </c>
      <c r="E1506" s="1" t="s">
        <v>2196</v>
      </c>
      <c r="F1506" s="1">
        <v>6446</v>
      </c>
      <c r="H1506" s="1">
        <f>SUM((SUM('Order_Form'!J281)*1))</f>
        <v>0</v>
      </c>
      <c r="I1506" s="1" t="s">
        <v>692</v>
      </c>
      <c r="L1506" s="1">
        <v>9.5</v>
      </c>
      <c r="M1506" s="1">
        <v>9.75</v>
      </c>
      <c r="N1506" s="1">
        <v>9.5</v>
      </c>
      <c r="O1506" s="1">
        <v>9.25</v>
      </c>
      <c r="P1506" s="1">
        <v>9.0</v>
      </c>
      <c r="Q1506" s="1">
        <v>8.75</v>
      </c>
      <c r="R1506" s="1">
        <f>IF(INDEX(M1506:Q1506,0,'Order_Form'!AE2)&gt;0,INDEX(M1506:Q1506,0,'Order_Form'!AE2),L1506)</f>
        <v>9.75</v>
      </c>
      <c r="S1506" s="1">
        <f>R1506*H1506</f>
        <v>0</v>
      </c>
    </row>
    <row r="1507" spans="1:1025">
      <c r="A1507" s="1" t="s">
        <v>280</v>
      </c>
      <c r="B1507" s="1" t="s">
        <v>686</v>
      </c>
      <c r="C1507" s="1" t="s">
        <v>314</v>
      </c>
      <c r="D1507" s="1">
        <v>0.0</v>
      </c>
      <c r="E1507" s="1" t="s">
        <v>2197</v>
      </c>
      <c r="F1507" s="1">
        <v>6378</v>
      </c>
      <c r="G1507" s="1">
        <v>6376</v>
      </c>
      <c r="H1507" s="1">
        <f>SUM((SUM('Order_Form'!O282)*1))</f>
        <v>0</v>
      </c>
      <c r="I1507" s="1" t="s">
        <v>688</v>
      </c>
      <c r="J1507" s="1" t="s">
        <v>62</v>
      </c>
      <c r="L1507" s="1">
        <v>9.5</v>
      </c>
      <c r="M1507" s="1">
        <v>9.75</v>
      </c>
      <c r="N1507" s="1">
        <v>9.5</v>
      </c>
      <c r="O1507" s="1">
        <v>9.25</v>
      </c>
      <c r="P1507" s="1">
        <v>9.0</v>
      </c>
      <c r="Q1507" s="1">
        <v>8.75</v>
      </c>
      <c r="R1507" s="1">
        <f>IF(INDEX(M1507:Q1507,0,'Order_Form'!AE2)&gt;0,INDEX(M1507:Q1507,0,'Order_Form'!AE2),L1507)</f>
        <v>9.75</v>
      </c>
      <c r="S1507" s="1">
        <f>R1507*H1507</f>
        <v>0</v>
      </c>
    </row>
    <row r="1508" spans="1:1025">
      <c r="A1508" s="1" t="s">
        <v>280</v>
      </c>
      <c r="B1508" s="1" t="s">
        <v>686</v>
      </c>
      <c r="C1508" s="1" t="s">
        <v>314</v>
      </c>
      <c r="D1508" s="1">
        <v>208.0</v>
      </c>
      <c r="E1508" s="1" t="s">
        <v>2198</v>
      </c>
      <c r="F1508" s="1">
        <v>6379</v>
      </c>
      <c r="G1508" s="1">
        <v>6376</v>
      </c>
      <c r="H1508" s="1">
        <f>SUM((SUM('Order_Form'!P282)*1))</f>
        <v>0</v>
      </c>
      <c r="I1508" s="1" t="s">
        <v>688</v>
      </c>
      <c r="J1508" s="1" t="s">
        <v>63</v>
      </c>
      <c r="L1508" s="1">
        <v>9.5</v>
      </c>
      <c r="M1508" s="1">
        <v>9.75</v>
      </c>
      <c r="N1508" s="1">
        <v>9.5</v>
      </c>
      <c r="O1508" s="1">
        <v>9.25</v>
      </c>
      <c r="P1508" s="1">
        <v>9.0</v>
      </c>
      <c r="Q1508" s="1">
        <v>8.75</v>
      </c>
      <c r="R1508" s="1">
        <f>IF(INDEX(M1508:Q1508,0,'Order_Form'!AE2)&gt;0,INDEX(M1508:Q1508,0,'Order_Form'!AE2),L1508)</f>
        <v>9.75</v>
      </c>
      <c r="S1508" s="1">
        <f>R1508*H1508</f>
        <v>0</v>
      </c>
    </row>
    <row r="1509" spans="1:1025">
      <c r="A1509" s="1" t="s">
        <v>280</v>
      </c>
      <c r="B1509" s="1" t="s">
        <v>686</v>
      </c>
      <c r="C1509" s="1" t="s">
        <v>314</v>
      </c>
      <c r="D1509" s="1">
        <v>582.0</v>
      </c>
      <c r="E1509" s="1" t="s">
        <v>2199</v>
      </c>
      <c r="F1509" s="1">
        <v>6380</v>
      </c>
      <c r="G1509" s="1">
        <v>6376</v>
      </c>
      <c r="H1509" s="1">
        <f>SUM((SUM('Order_Form'!Q282)*1))</f>
        <v>0</v>
      </c>
      <c r="I1509" s="1" t="s">
        <v>688</v>
      </c>
      <c r="J1509" s="1" t="s">
        <v>64</v>
      </c>
      <c r="L1509" s="1">
        <v>9.5</v>
      </c>
      <c r="M1509" s="1">
        <v>9.75</v>
      </c>
      <c r="N1509" s="1">
        <v>9.5</v>
      </c>
      <c r="O1509" s="1">
        <v>9.25</v>
      </c>
      <c r="P1509" s="1">
        <v>9.0</v>
      </c>
      <c r="Q1509" s="1">
        <v>8.75</v>
      </c>
      <c r="R1509" s="1">
        <f>IF(INDEX(M1509:Q1509,0,'Order_Form'!AE2)&gt;0,INDEX(M1509:Q1509,0,'Order_Form'!AE2),L1509)</f>
        <v>9.75</v>
      </c>
      <c r="S1509" s="1">
        <f>R1509*H1509</f>
        <v>0</v>
      </c>
    </row>
    <row r="1510" spans="1:1025">
      <c r="A1510" s="1" t="s">
        <v>280</v>
      </c>
      <c r="B1510" s="1" t="s">
        <v>686</v>
      </c>
      <c r="C1510" s="1" t="s">
        <v>314</v>
      </c>
      <c r="D1510" s="1">
        <v>226.0</v>
      </c>
      <c r="E1510" s="1" t="s">
        <v>2200</v>
      </c>
      <c r="F1510" s="1">
        <v>7099</v>
      </c>
      <c r="G1510" s="1">
        <v>6376</v>
      </c>
      <c r="H1510" s="1">
        <f>SUM((SUM('Order_Form'!L282)*1))</f>
        <v>0</v>
      </c>
      <c r="I1510" s="1" t="s">
        <v>688</v>
      </c>
      <c r="J1510" s="1" t="s">
        <v>59</v>
      </c>
      <c r="L1510" s="1">
        <v>9.5</v>
      </c>
      <c r="M1510" s="1">
        <v>9.75</v>
      </c>
      <c r="N1510" s="1">
        <v>9.5</v>
      </c>
      <c r="O1510" s="1">
        <v>9.25</v>
      </c>
      <c r="P1510" s="1">
        <v>9.0</v>
      </c>
      <c r="Q1510" s="1">
        <v>8.75</v>
      </c>
      <c r="R1510" s="1">
        <f>IF(INDEX(M1510:Q1510,0,'Order_Form'!AE2)&gt;0,INDEX(M1510:Q1510,0,'Order_Form'!AE2),L1510)</f>
        <v>9.75</v>
      </c>
      <c r="S1510" s="1">
        <f>R1510*H1510</f>
        <v>0</v>
      </c>
    </row>
    <row r="1511" spans="1:1025">
      <c r="A1511" s="1" t="s">
        <v>280</v>
      </c>
      <c r="B1511" s="1" t="s">
        <v>686</v>
      </c>
      <c r="C1511" s="1" t="s">
        <v>314</v>
      </c>
      <c r="D1511" s="1">
        <v>400.0</v>
      </c>
      <c r="E1511" s="1" t="s">
        <v>2201</v>
      </c>
      <c r="F1511" s="1">
        <v>17027</v>
      </c>
      <c r="G1511" s="1">
        <v>6376</v>
      </c>
      <c r="H1511" s="1">
        <f>SUM((SUM('Order_Form'!N282)*1))</f>
        <v>0</v>
      </c>
      <c r="I1511" s="1" t="s">
        <v>688</v>
      </c>
      <c r="J1511" s="1" t="s">
        <v>61</v>
      </c>
      <c r="L1511" s="1">
        <v>9.5</v>
      </c>
      <c r="M1511" s="1">
        <v>9.75</v>
      </c>
      <c r="N1511" s="1">
        <v>9.5</v>
      </c>
      <c r="O1511" s="1">
        <v>9.25</v>
      </c>
      <c r="P1511" s="1">
        <v>9.0</v>
      </c>
      <c r="Q1511" s="1">
        <v>8.75</v>
      </c>
      <c r="R1511" s="1">
        <f>IF(INDEX(M1511:Q1511,0,'Order_Form'!AE2)&gt;0,INDEX(M1511:Q1511,0,'Order_Form'!AE2),L1511)</f>
        <v>9.75</v>
      </c>
      <c r="S1511" s="1">
        <f>R1511*H1511</f>
        <v>0</v>
      </c>
    </row>
    <row r="1512" spans="1:1025">
      <c r="A1512" s="1" t="s">
        <v>280</v>
      </c>
      <c r="B1512" s="1" t="s">
        <v>686</v>
      </c>
      <c r="C1512" s="1" t="s">
        <v>314</v>
      </c>
      <c r="D1512" s="1">
        <v>522.0</v>
      </c>
      <c r="E1512" s="1" t="s">
        <v>2202</v>
      </c>
      <c r="F1512" s="1">
        <v>17028</v>
      </c>
      <c r="G1512" s="1">
        <v>6376</v>
      </c>
      <c r="H1512" s="1">
        <f>SUM((SUM('Order_Form'!M282)*1))</f>
        <v>0</v>
      </c>
      <c r="I1512" s="1" t="s">
        <v>688</v>
      </c>
      <c r="J1512" s="1" t="s">
        <v>60</v>
      </c>
      <c r="L1512" s="1">
        <v>9.5</v>
      </c>
      <c r="M1512" s="1">
        <v>9.75</v>
      </c>
      <c r="N1512" s="1">
        <v>9.5</v>
      </c>
      <c r="O1512" s="1">
        <v>9.25</v>
      </c>
      <c r="P1512" s="1">
        <v>9.0</v>
      </c>
      <c r="Q1512" s="1">
        <v>8.75</v>
      </c>
      <c r="R1512" s="1">
        <f>IF(INDEX(M1512:Q1512,0,'Order_Form'!AE2)&gt;0,INDEX(M1512:Q1512,0,'Order_Form'!AE2),L1512)</f>
        <v>9.75</v>
      </c>
      <c r="S1512" s="1">
        <f>R1512*H1512</f>
        <v>0</v>
      </c>
    </row>
    <row r="1513" spans="1:1025">
      <c r="A1513" s="1" t="s">
        <v>280</v>
      </c>
      <c r="B1513" s="1" t="s">
        <v>686</v>
      </c>
      <c r="C1513" s="1" t="s">
        <v>314</v>
      </c>
      <c r="D1513" s="1">
        <v>0.0</v>
      </c>
      <c r="E1513" s="1" t="s">
        <v>2203</v>
      </c>
      <c r="F1513" s="1">
        <v>6376</v>
      </c>
      <c r="H1513" s="1">
        <f>SUM((SUM('Order_Form'!J282)*1))</f>
        <v>0</v>
      </c>
      <c r="I1513" s="1" t="s">
        <v>692</v>
      </c>
      <c r="L1513" s="1">
        <v>9.5</v>
      </c>
      <c r="M1513" s="1">
        <v>9.75</v>
      </c>
      <c r="N1513" s="1">
        <v>9.5</v>
      </c>
      <c r="O1513" s="1">
        <v>9.25</v>
      </c>
      <c r="P1513" s="1">
        <v>9.0</v>
      </c>
      <c r="Q1513" s="1">
        <v>8.75</v>
      </c>
      <c r="R1513" s="1">
        <f>IF(INDEX(M1513:Q1513,0,'Order_Form'!AE2)&gt;0,INDEX(M1513:Q1513,0,'Order_Form'!AE2),L1513)</f>
        <v>9.75</v>
      </c>
      <c r="S1513" s="1">
        <f>R1513*H1513</f>
        <v>0</v>
      </c>
    </row>
    <row r="1514" spans="1:1025">
      <c r="A1514" s="1" t="s">
        <v>280</v>
      </c>
      <c r="B1514" s="1" t="s">
        <v>686</v>
      </c>
      <c r="C1514" s="1" t="s">
        <v>315</v>
      </c>
      <c r="D1514" s="1">
        <v>65.0</v>
      </c>
      <c r="E1514" s="1" t="s">
        <v>2204</v>
      </c>
      <c r="F1514" s="1">
        <v>6454</v>
      </c>
      <c r="G1514" s="1">
        <v>6453</v>
      </c>
      <c r="H1514" s="1">
        <f>SUM((SUM('Order_Form'!L283)*1))</f>
        <v>0</v>
      </c>
      <c r="I1514" s="1" t="s">
        <v>688</v>
      </c>
      <c r="J1514" s="1" t="s">
        <v>59</v>
      </c>
      <c r="L1514" s="1">
        <v>9.5</v>
      </c>
      <c r="M1514" s="1">
        <v>9.75</v>
      </c>
      <c r="N1514" s="1">
        <v>9.5</v>
      </c>
      <c r="O1514" s="1">
        <v>9.25</v>
      </c>
      <c r="P1514" s="1">
        <v>9.0</v>
      </c>
      <c r="Q1514" s="1">
        <v>8.75</v>
      </c>
      <c r="R1514" s="1">
        <f>IF(INDEX(M1514:Q1514,0,'Order_Form'!AE2)&gt;0,INDEX(M1514:Q1514,0,'Order_Form'!AE2),L1514)</f>
        <v>9.75</v>
      </c>
      <c r="S1514" s="1">
        <f>R1514*H1514</f>
        <v>0</v>
      </c>
    </row>
    <row r="1515" spans="1:1025">
      <c r="A1515" s="1" t="s">
        <v>280</v>
      </c>
      <c r="B1515" s="1" t="s">
        <v>686</v>
      </c>
      <c r="C1515" s="1" t="s">
        <v>315</v>
      </c>
      <c r="D1515" s="1">
        <v>854.0</v>
      </c>
      <c r="E1515" s="1" t="s">
        <v>2205</v>
      </c>
      <c r="F1515" s="1">
        <v>6456</v>
      </c>
      <c r="G1515" s="1">
        <v>6453</v>
      </c>
      <c r="H1515" s="1">
        <f>SUM((SUM('Order_Form'!O283)*1))</f>
        <v>0</v>
      </c>
      <c r="I1515" s="1" t="s">
        <v>688</v>
      </c>
      <c r="J1515" s="1" t="s">
        <v>62</v>
      </c>
      <c r="L1515" s="1">
        <v>9.5</v>
      </c>
      <c r="M1515" s="1">
        <v>9.75</v>
      </c>
      <c r="N1515" s="1">
        <v>9.5</v>
      </c>
      <c r="O1515" s="1">
        <v>9.25</v>
      </c>
      <c r="P1515" s="1">
        <v>9.0</v>
      </c>
      <c r="Q1515" s="1">
        <v>8.75</v>
      </c>
      <c r="R1515" s="1">
        <f>IF(INDEX(M1515:Q1515,0,'Order_Form'!AE2)&gt;0,INDEX(M1515:Q1515,0,'Order_Form'!AE2),L1515)</f>
        <v>9.75</v>
      </c>
      <c r="S1515" s="1">
        <f>R1515*H1515</f>
        <v>0</v>
      </c>
    </row>
    <row r="1516" spans="1:1025">
      <c r="A1516" s="1" t="s">
        <v>280</v>
      </c>
      <c r="B1516" s="1" t="s">
        <v>686</v>
      </c>
      <c r="C1516" s="1" t="s">
        <v>315</v>
      </c>
      <c r="D1516" s="1">
        <v>740.0</v>
      </c>
      <c r="E1516" s="1" t="s">
        <v>2206</v>
      </c>
      <c r="F1516" s="1">
        <v>6457</v>
      </c>
      <c r="G1516" s="1">
        <v>6453</v>
      </c>
      <c r="H1516" s="1">
        <f>SUM((SUM('Order_Form'!P283)*1))</f>
        <v>0</v>
      </c>
      <c r="I1516" s="1" t="s">
        <v>688</v>
      </c>
      <c r="J1516" s="1" t="s">
        <v>63</v>
      </c>
      <c r="L1516" s="1">
        <v>9.5</v>
      </c>
      <c r="M1516" s="1">
        <v>9.75</v>
      </c>
      <c r="N1516" s="1">
        <v>9.5</v>
      </c>
      <c r="O1516" s="1">
        <v>9.25</v>
      </c>
      <c r="P1516" s="1">
        <v>9.0</v>
      </c>
      <c r="Q1516" s="1">
        <v>8.75</v>
      </c>
      <c r="R1516" s="1">
        <f>IF(INDEX(M1516:Q1516,0,'Order_Form'!AE2)&gt;0,INDEX(M1516:Q1516,0,'Order_Form'!AE2),L1516)</f>
        <v>9.75</v>
      </c>
      <c r="S1516" s="1">
        <f>R1516*H1516</f>
        <v>0</v>
      </c>
    </row>
    <row r="1517" spans="1:1025">
      <c r="A1517" s="1" t="s">
        <v>280</v>
      </c>
      <c r="B1517" s="1" t="s">
        <v>686</v>
      </c>
      <c r="C1517" s="1" t="s">
        <v>315</v>
      </c>
      <c r="D1517" s="1">
        <v>1212.0</v>
      </c>
      <c r="E1517" s="1" t="s">
        <v>2207</v>
      </c>
      <c r="F1517" s="1">
        <v>6458</v>
      </c>
      <c r="G1517" s="1">
        <v>6453</v>
      </c>
      <c r="H1517" s="1">
        <f>SUM((SUM('Order_Form'!Q283)*1))</f>
        <v>0</v>
      </c>
      <c r="I1517" s="1" t="s">
        <v>688</v>
      </c>
      <c r="J1517" s="1" t="s">
        <v>64</v>
      </c>
      <c r="L1517" s="1">
        <v>9.5</v>
      </c>
      <c r="M1517" s="1">
        <v>9.75</v>
      </c>
      <c r="N1517" s="1">
        <v>9.5</v>
      </c>
      <c r="O1517" s="1">
        <v>9.25</v>
      </c>
      <c r="P1517" s="1">
        <v>9.0</v>
      </c>
      <c r="Q1517" s="1">
        <v>8.75</v>
      </c>
      <c r="R1517" s="1">
        <f>IF(INDEX(M1517:Q1517,0,'Order_Form'!AE2)&gt;0,INDEX(M1517:Q1517,0,'Order_Form'!AE2),L1517)</f>
        <v>9.75</v>
      </c>
      <c r="S1517" s="1">
        <f>R1517*H1517</f>
        <v>0</v>
      </c>
    </row>
    <row r="1518" spans="1:1025">
      <c r="A1518" s="1" t="s">
        <v>280</v>
      </c>
      <c r="B1518" s="1" t="s">
        <v>686</v>
      </c>
      <c r="C1518" s="1" t="s">
        <v>315</v>
      </c>
      <c r="D1518" s="1">
        <v>368.0</v>
      </c>
      <c r="E1518" s="1" t="s">
        <v>2208</v>
      </c>
      <c r="F1518" s="1">
        <v>17025</v>
      </c>
      <c r="G1518" s="1">
        <v>6453</v>
      </c>
      <c r="H1518" s="1">
        <f>SUM((SUM('Order_Form'!N283)*1))</f>
        <v>0</v>
      </c>
      <c r="I1518" s="1" t="s">
        <v>688</v>
      </c>
      <c r="J1518" s="1" t="s">
        <v>61</v>
      </c>
      <c r="L1518" s="1">
        <v>9.5</v>
      </c>
      <c r="M1518" s="1">
        <v>9.75</v>
      </c>
      <c r="N1518" s="1">
        <v>9.5</v>
      </c>
      <c r="O1518" s="1">
        <v>9.25</v>
      </c>
      <c r="P1518" s="1">
        <v>9.0</v>
      </c>
      <c r="Q1518" s="1">
        <v>8.75</v>
      </c>
      <c r="R1518" s="1">
        <f>IF(INDEX(M1518:Q1518,0,'Order_Form'!AE2)&gt;0,INDEX(M1518:Q1518,0,'Order_Form'!AE2),L1518)</f>
        <v>9.75</v>
      </c>
      <c r="S1518" s="1">
        <f>R1518*H1518</f>
        <v>0</v>
      </c>
    </row>
    <row r="1519" spans="1:1025">
      <c r="A1519" s="1" t="s">
        <v>280</v>
      </c>
      <c r="B1519" s="1" t="s">
        <v>686</v>
      </c>
      <c r="C1519" s="1" t="s">
        <v>315</v>
      </c>
      <c r="D1519" s="1">
        <v>0.0</v>
      </c>
      <c r="E1519" s="1" t="s">
        <v>2209</v>
      </c>
      <c r="F1519" s="1">
        <v>17026</v>
      </c>
      <c r="G1519" s="1">
        <v>6453</v>
      </c>
      <c r="H1519" s="1">
        <f>SUM((SUM('Order_Form'!M283)*1))</f>
        <v>0</v>
      </c>
      <c r="I1519" s="1" t="s">
        <v>688</v>
      </c>
      <c r="J1519" s="1" t="s">
        <v>60</v>
      </c>
      <c r="L1519" s="1">
        <v>9.5</v>
      </c>
      <c r="M1519" s="1">
        <v>9.75</v>
      </c>
      <c r="N1519" s="1">
        <v>9.5</v>
      </c>
      <c r="O1519" s="1">
        <v>9.25</v>
      </c>
      <c r="P1519" s="1">
        <v>9.0</v>
      </c>
      <c r="Q1519" s="1">
        <v>8.75</v>
      </c>
      <c r="R1519" s="1">
        <f>IF(INDEX(M1519:Q1519,0,'Order_Form'!AE2)&gt;0,INDEX(M1519:Q1519,0,'Order_Form'!AE2),L1519)</f>
        <v>9.75</v>
      </c>
      <c r="S1519" s="1">
        <f>R1519*H1519</f>
        <v>0</v>
      </c>
    </row>
    <row r="1520" spans="1:1025">
      <c r="A1520" s="1" t="s">
        <v>280</v>
      </c>
      <c r="B1520" s="1" t="s">
        <v>686</v>
      </c>
      <c r="C1520" s="1" t="s">
        <v>315</v>
      </c>
      <c r="D1520" s="1">
        <v>0.0</v>
      </c>
      <c r="E1520" s="1" t="s">
        <v>2210</v>
      </c>
      <c r="F1520" s="1">
        <v>6453</v>
      </c>
      <c r="H1520" s="1">
        <f>SUM((SUM('Order_Form'!J283)*1))</f>
        <v>0</v>
      </c>
      <c r="I1520" s="1" t="s">
        <v>692</v>
      </c>
      <c r="L1520" s="1">
        <v>9.5</v>
      </c>
      <c r="M1520" s="1">
        <v>9.75</v>
      </c>
      <c r="N1520" s="1">
        <v>9.5</v>
      </c>
      <c r="O1520" s="1">
        <v>9.25</v>
      </c>
      <c r="P1520" s="1">
        <v>9.0</v>
      </c>
      <c r="Q1520" s="1">
        <v>8.75</v>
      </c>
      <c r="R1520" s="1">
        <f>IF(INDEX(M1520:Q1520,0,'Order_Form'!AE2)&gt;0,INDEX(M1520:Q1520,0,'Order_Form'!AE2),L1520)</f>
        <v>9.75</v>
      </c>
      <c r="S1520" s="1">
        <f>R1520*H1520</f>
        <v>0</v>
      </c>
    </row>
    <row r="1521" spans="1:1025">
      <c r="A1521" s="1" t="s">
        <v>280</v>
      </c>
      <c r="B1521" s="1" t="s">
        <v>686</v>
      </c>
      <c r="C1521" s="1" t="s">
        <v>316</v>
      </c>
      <c r="D1521" s="1">
        <v>762.0</v>
      </c>
      <c r="E1521" s="1" t="s">
        <v>2211</v>
      </c>
      <c r="F1521" s="1">
        <v>6460</v>
      </c>
      <c r="G1521" s="1">
        <v>6459</v>
      </c>
      <c r="H1521" s="1">
        <f>SUM((SUM('Order_Form'!K284)*1))</f>
        <v>0</v>
      </c>
      <c r="I1521" s="1" t="s">
        <v>688</v>
      </c>
      <c r="J1521" s="1" t="s">
        <v>58</v>
      </c>
      <c r="L1521" s="1">
        <v>9.5</v>
      </c>
      <c r="M1521" s="1">
        <v>9.75</v>
      </c>
      <c r="N1521" s="1">
        <v>9.5</v>
      </c>
      <c r="O1521" s="1">
        <v>9.25</v>
      </c>
      <c r="P1521" s="1">
        <v>9.0</v>
      </c>
      <c r="Q1521" s="1">
        <v>8.75</v>
      </c>
      <c r="R1521" s="1">
        <f>IF(INDEX(M1521:Q1521,0,'Order_Form'!AE2)&gt;0,INDEX(M1521:Q1521,0,'Order_Form'!AE2),L1521)</f>
        <v>9.75</v>
      </c>
      <c r="S1521" s="1">
        <f>R1521*H1521</f>
        <v>0</v>
      </c>
    </row>
    <row r="1522" spans="1:1025">
      <c r="A1522" s="1" t="s">
        <v>280</v>
      </c>
      <c r="B1522" s="1" t="s">
        <v>686</v>
      </c>
      <c r="C1522" s="1" t="s">
        <v>316</v>
      </c>
      <c r="D1522" s="1">
        <v>432.0</v>
      </c>
      <c r="E1522" s="1" t="s">
        <v>2212</v>
      </c>
      <c r="F1522" s="1">
        <v>6461</v>
      </c>
      <c r="G1522" s="1">
        <v>6459</v>
      </c>
      <c r="H1522" s="1">
        <f>SUM((SUM('Order_Form'!L284)*1))</f>
        <v>0</v>
      </c>
      <c r="I1522" s="1" t="s">
        <v>688</v>
      </c>
      <c r="J1522" s="1" t="s">
        <v>59</v>
      </c>
      <c r="L1522" s="1">
        <v>9.5</v>
      </c>
      <c r="M1522" s="1">
        <v>9.75</v>
      </c>
      <c r="N1522" s="1">
        <v>9.5</v>
      </c>
      <c r="O1522" s="1">
        <v>9.25</v>
      </c>
      <c r="P1522" s="1">
        <v>9.0</v>
      </c>
      <c r="Q1522" s="1">
        <v>8.75</v>
      </c>
      <c r="R1522" s="1">
        <f>IF(INDEX(M1522:Q1522,0,'Order_Form'!AE2)&gt;0,INDEX(M1522:Q1522,0,'Order_Form'!AE2),L1522)</f>
        <v>9.75</v>
      </c>
      <c r="S1522" s="1">
        <f>R1522*H1522</f>
        <v>0</v>
      </c>
    </row>
    <row r="1523" spans="1:1025">
      <c r="A1523" s="1" t="s">
        <v>280</v>
      </c>
      <c r="B1523" s="1" t="s">
        <v>686</v>
      </c>
      <c r="C1523" s="1" t="s">
        <v>316</v>
      </c>
      <c r="D1523" s="1">
        <v>539.0</v>
      </c>
      <c r="E1523" s="1" t="s">
        <v>2213</v>
      </c>
      <c r="F1523" s="1">
        <v>6463</v>
      </c>
      <c r="G1523" s="1">
        <v>6459</v>
      </c>
      <c r="H1523" s="1">
        <f>SUM((SUM('Order_Form'!O284)*1))</f>
        <v>0</v>
      </c>
      <c r="I1523" s="1" t="s">
        <v>688</v>
      </c>
      <c r="J1523" s="1" t="s">
        <v>62</v>
      </c>
      <c r="L1523" s="1">
        <v>9.5</v>
      </c>
      <c r="M1523" s="1">
        <v>9.75</v>
      </c>
      <c r="N1523" s="1">
        <v>9.5</v>
      </c>
      <c r="O1523" s="1">
        <v>9.25</v>
      </c>
      <c r="P1523" s="1">
        <v>9.0</v>
      </c>
      <c r="Q1523" s="1">
        <v>8.75</v>
      </c>
      <c r="R1523" s="1">
        <f>IF(INDEX(M1523:Q1523,0,'Order_Form'!AE2)&gt;0,INDEX(M1523:Q1523,0,'Order_Form'!AE2),L1523)</f>
        <v>9.75</v>
      </c>
      <c r="S1523" s="1">
        <f>R1523*H1523</f>
        <v>0</v>
      </c>
    </row>
    <row r="1524" spans="1:1025">
      <c r="A1524" s="1" t="s">
        <v>280</v>
      </c>
      <c r="B1524" s="1" t="s">
        <v>686</v>
      </c>
      <c r="C1524" s="1" t="s">
        <v>316</v>
      </c>
      <c r="D1524" s="1">
        <v>1547.0</v>
      </c>
      <c r="E1524" s="1" t="s">
        <v>2214</v>
      </c>
      <c r="F1524" s="1">
        <v>6464</v>
      </c>
      <c r="G1524" s="1">
        <v>6459</v>
      </c>
      <c r="H1524" s="1">
        <f>SUM((SUM('Order_Form'!P284)*1))</f>
        <v>0</v>
      </c>
      <c r="I1524" s="1" t="s">
        <v>688</v>
      </c>
      <c r="J1524" s="1" t="s">
        <v>63</v>
      </c>
      <c r="L1524" s="1">
        <v>9.5</v>
      </c>
      <c r="M1524" s="1">
        <v>9.75</v>
      </c>
      <c r="N1524" s="1">
        <v>9.5</v>
      </c>
      <c r="O1524" s="1">
        <v>9.25</v>
      </c>
      <c r="P1524" s="1">
        <v>9.0</v>
      </c>
      <c r="Q1524" s="1">
        <v>8.75</v>
      </c>
      <c r="R1524" s="1">
        <f>IF(INDEX(M1524:Q1524,0,'Order_Form'!AE2)&gt;0,INDEX(M1524:Q1524,0,'Order_Form'!AE2),L1524)</f>
        <v>9.75</v>
      </c>
      <c r="S1524" s="1">
        <f>R1524*H1524</f>
        <v>0</v>
      </c>
    </row>
    <row r="1525" spans="1:1025">
      <c r="A1525" s="1" t="s">
        <v>280</v>
      </c>
      <c r="B1525" s="1" t="s">
        <v>686</v>
      </c>
      <c r="C1525" s="1" t="s">
        <v>316</v>
      </c>
      <c r="D1525" s="1">
        <v>711.0</v>
      </c>
      <c r="E1525" s="1" t="s">
        <v>2215</v>
      </c>
      <c r="F1525" s="1">
        <v>6465</v>
      </c>
      <c r="G1525" s="1">
        <v>6459</v>
      </c>
      <c r="H1525" s="1">
        <f>SUM((SUM('Order_Form'!Q284)*1))</f>
        <v>0</v>
      </c>
      <c r="I1525" s="1" t="s">
        <v>688</v>
      </c>
      <c r="J1525" s="1" t="s">
        <v>64</v>
      </c>
      <c r="L1525" s="1">
        <v>9.5</v>
      </c>
      <c r="M1525" s="1">
        <v>9.75</v>
      </c>
      <c r="N1525" s="1">
        <v>9.5</v>
      </c>
      <c r="O1525" s="1">
        <v>9.25</v>
      </c>
      <c r="P1525" s="1">
        <v>9.0</v>
      </c>
      <c r="Q1525" s="1">
        <v>8.75</v>
      </c>
      <c r="R1525" s="1">
        <f>IF(INDEX(M1525:Q1525,0,'Order_Form'!AE2)&gt;0,INDEX(M1525:Q1525,0,'Order_Form'!AE2),L1525)</f>
        <v>9.75</v>
      </c>
      <c r="S1525" s="1">
        <f>R1525*H1525</f>
        <v>0</v>
      </c>
    </row>
    <row r="1526" spans="1:1025">
      <c r="A1526" s="1" t="s">
        <v>280</v>
      </c>
      <c r="B1526" s="1" t="s">
        <v>686</v>
      </c>
      <c r="C1526" s="1" t="s">
        <v>316</v>
      </c>
      <c r="D1526" s="1">
        <v>128.0</v>
      </c>
      <c r="E1526" s="1" t="s">
        <v>2216</v>
      </c>
      <c r="F1526" s="1">
        <v>17029</v>
      </c>
      <c r="G1526" s="1">
        <v>6459</v>
      </c>
      <c r="H1526" s="1">
        <f>SUM((SUM('Order_Form'!N284)*1))</f>
        <v>0</v>
      </c>
      <c r="I1526" s="1" t="s">
        <v>688</v>
      </c>
      <c r="J1526" s="1" t="s">
        <v>61</v>
      </c>
      <c r="L1526" s="1">
        <v>9.5</v>
      </c>
      <c r="M1526" s="1">
        <v>9.75</v>
      </c>
      <c r="N1526" s="1">
        <v>9.5</v>
      </c>
      <c r="O1526" s="1">
        <v>9.25</v>
      </c>
      <c r="P1526" s="1">
        <v>9.0</v>
      </c>
      <c r="Q1526" s="1">
        <v>8.75</v>
      </c>
      <c r="R1526" s="1">
        <f>IF(INDEX(M1526:Q1526,0,'Order_Form'!AE2)&gt;0,INDEX(M1526:Q1526,0,'Order_Form'!AE2),L1526)</f>
        <v>9.75</v>
      </c>
      <c r="S1526" s="1">
        <f>R1526*H1526</f>
        <v>0</v>
      </c>
    </row>
    <row r="1527" spans="1:1025">
      <c r="A1527" s="1" t="s">
        <v>280</v>
      </c>
      <c r="B1527" s="1" t="s">
        <v>686</v>
      </c>
      <c r="C1527" s="1" t="s">
        <v>316</v>
      </c>
      <c r="D1527" s="1">
        <v>105.0</v>
      </c>
      <c r="E1527" s="1" t="s">
        <v>2217</v>
      </c>
      <c r="F1527" s="1">
        <v>17030</v>
      </c>
      <c r="G1527" s="1">
        <v>6459</v>
      </c>
      <c r="H1527" s="1">
        <f>SUM((SUM('Order_Form'!M284)*1))</f>
        <v>0</v>
      </c>
      <c r="I1527" s="1" t="s">
        <v>688</v>
      </c>
      <c r="J1527" s="1" t="s">
        <v>60</v>
      </c>
      <c r="L1527" s="1">
        <v>9.5</v>
      </c>
      <c r="M1527" s="1">
        <v>9.75</v>
      </c>
      <c r="N1527" s="1">
        <v>9.5</v>
      </c>
      <c r="O1527" s="1">
        <v>9.25</v>
      </c>
      <c r="P1527" s="1">
        <v>9.0</v>
      </c>
      <c r="Q1527" s="1">
        <v>8.75</v>
      </c>
      <c r="R1527" s="1">
        <f>IF(INDEX(M1527:Q1527,0,'Order_Form'!AE2)&gt;0,INDEX(M1527:Q1527,0,'Order_Form'!AE2),L1527)</f>
        <v>9.75</v>
      </c>
      <c r="S1527" s="1">
        <f>R1527*H1527</f>
        <v>0</v>
      </c>
    </row>
    <row r="1528" spans="1:1025">
      <c r="A1528" s="1" t="s">
        <v>280</v>
      </c>
      <c r="B1528" s="1" t="s">
        <v>686</v>
      </c>
      <c r="C1528" s="1" t="s">
        <v>316</v>
      </c>
      <c r="D1528" s="1">
        <v>0.0</v>
      </c>
      <c r="E1528" s="1" t="s">
        <v>2218</v>
      </c>
      <c r="F1528" s="1">
        <v>6459</v>
      </c>
      <c r="H1528" s="1">
        <f>SUM((SUM('Order_Form'!J284)*1))</f>
        <v>0</v>
      </c>
      <c r="I1528" s="1" t="s">
        <v>692</v>
      </c>
      <c r="L1528" s="1">
        <v>9.5</v>
      </c>
      <c r="M1528" s="1">
        <v>9.75</v>
      </c>
      <c r="N1528" s="1">
        <v>9.5</v>
      </c>
      <c r="O1528" s="1">
        <v>9.25</v>
      </c>
      <c r="P1528" s="1">
        <v>9.0</v>
      </c>
      <c r="Q1528" s="1">
        <v>8.75</v>
      </c>
      <c r="R1528" s="1">
        <f>IF(INDEX(M1528:Q1528,0,'Order_Form'!AE2)&gt;0,INDEX(M1528:Q1528,0,'Order_Form'!AE2),L1528)</f>
        <v>9.75</v>
      </c>
      <c r="S1528" s="1">
        <f>R1528*H1528</f>
        <v>0</v>
      </c>
    </row>
    <row r="1529" spans="1:1025">
      <c r="A1529" s="1" t="s">
        <v>280</v>
      </c>
      <c r="B1529" s="1" t="s">
        <v>686</v>
      </c>
      <c r="C1529" s="1" t="s">
        <v>317</v>
      </c>
      <c r="D1529" s="1">
        <v>123.0</v>
      </c>
      <c r="E1529" s="1" t="s">
        <v>2219</v>
      </c>
      <c r="F1529" s="1">
        <v>6383</v>
      </c>
      <c r="G1529" s="1">
        <v>6381</v>
      </c>
      <c r="H1529" s="1">
        <f>SUM((SUM('Order_Form'!O285)*1))</f>
        <v>0</v>
      </c>
      <c r="I1529" s="1" t="s">
        <v>688</v>
      </c>
      <c r="J1529" s="1" t="s">
        <v>62</v>
      </c>
      <c r="L1529" s="1">
        <v>9.5</v>
      </c>
      <c r="M1529" s="1">
        <v>9.75</v>
      </c>
      <c r="N1529" s="1">
        <v>9.5</v>
      </c>
      <c r="O1529" s="1">
        <v>9.25</v>
      </c>
      <c r="P1529" s="1">
        <v>9.0</v>
      </c>
      <c r="Q1529" s="1">
        <v>8.75</v>
      </c>
      <c r="R1529" s="1">
        <f>IF(INDEX(M1529:Q1529,0,'Order_Form'!AE2)&gt;0,INDEX(M1529:Q1529,0,'Order_Form'!AE2),L1529)</f>
        <v>9.75</v>
      </c>
      <c r="S1529" s="1">
        <f>R1529*H1529</f>
        <v>0</v>
      </c>
    </row>
    <row r="1530" spans="1:1025">
      <c r="A1530" s="1" t="s">
        <v>280</v>
      </c>
      <c r="B1530" s="1" t="s">
        <v>686</v>
      </c>
      <c r="C1530" s="1" t="s">
        <v>317</v>
      </c>
      <c r="D1530" s="1">
        <v>273.0</v>
      </c>
      <c r="E1530" s="1" t="s">
        <v>2220</v>
      </c>
      <c r="F1530" s="1">
        <v>6384</v>
      </c>
      <c r="G1530" s="1">
        <v>6381</v>
      </c>
      <c r="H1530" s="1">
        <f>SUM((SUM('Order_Form'!P285)*1))</f>
        <v>0</v>
      </c>
      <c r="I1530" s="1" t="s">
        <v>688</v>
      </c>
      <c r="J1530" s="1" t="s">
        <v>63</v>
      </c>
      <c r="L1530" s="1">
        <v>9.5</v>
      </c>
      <c r="M1530" s="1">
        <v>9.75</v>
      </c>
      <c r="N1530" s="1">
        <v>9.5</v>
      </c>
      <c r="O1530" s="1">
        <v>9.25</v>
      </c>
      <c r="P1530" s="1">
        <v>9.0</v>
      </c>
      <c r="Q1530" s="1">
        <v>8.75</v>
      </c>
      <c r="R1530" s="1">
        <f>IF(INDEX(M1530:Q1530,0,'Order_Form'!AE2)&gt;0,INDEX(M1530:Q1530,0,'Order_Form'!AE2),L1530)</f>
        <v>9.75</v>
      </c>
      <c r="S1530" s="1">
        <f>R1530*H1530</f>
        <v>0</v>
      </c>
    </row>
    <row r="1531" spans="1:1025">
      <c r="A1531" s="1" t="s">
        <v>280</v>
      </c>
      <c r="B1531" s="1" t="s">
        <v>686</v>
      </c>
      <c r="C1531" s="1" t="s">
        <v>317</v>
      </c>
      <c r="D1531" s="1">
        <v>34.0</v>
      </c>
      <c r="E1531" s="1" t="s">
        <v>2221</v>
      </c>
      <c r="F1531" s="1">
        <v>6385</v>
      </c>
      <c r="G1531" s="1">
        <v>6381</v>
      </c>
      <c r="H1531" s="1">
        <f>SUM((SUM('Order_Form'!Q285)*1))</f>
        <v>0</v>
      </c>
      <c r="I1531" s="1" t="s">
        <v>688</v>
      </c>
      <c r="J1531" s="1" t="s">
        <v>64</v>
      </c>
      <c r="L1531" s="1">
        <v>9.5</v>
      </c>
      <c r="M1531" s="1">
        <v>9.75</v>
      </c>
      <c r="N1531" s="1">
        <v>9.5</v>
      </c>
      <c r="O1531" s="1">
        <v>9.25</v>
      </c>
      <c r="P1531" s="1">
        <v>9.0</v>
      </c>
      <c r="Q1531" s="1">
        <v>8.75</v>
      </c>
      <c r="R1531" s="1">
        <f>IF(INDEX(M1531:Q1531,0,'Order_Form'!AE2)&gt;0,INDEX(M1531:Q1531,0,'Order_Form'!AE2),L1531)</f>
        <v>9.75</v>
      </c>
      <c r="S1531" s="1">
        <f>R1531*H1531</f>
        <v>0</v>
      </c>
    </row>
    <row r="1532" spans="1:1025">
      <c r="A1532" s="1" t="s">
        <v>280</v>
      </c>
      <c r="B1532" s="1" t="s">
        <v>686</v>
      </c>
      <c r="C1532" s="1" t="s">
        <v>317</v>
      </c>
      <c r="D1532" s="1">
        <v>0.0</v>
      </c>
      <c r="E1532" s="1" t="s">
        <v>2222</v>
      </c>
      <c r="F1532" s="1">
        <v>8573</v>
      </c>
      <c r="G1532" s="1">
        <v>6381</v>
      </c>
      <c r="H1532" s="1">
        <f>SUM((SUM('Order_Form'!L285)*1))</f>
        <v>0</v>
      </c>
      <c r="I1532" s="1" t="s">
        <v>688</v>
      </c>
      <c r="J1532" s="1" t="s">
        <v>59</v>
      </c>
      <c r="L1532" s="1">
        <v>9.5</v>
      </c>
      <c r="M1532" s="1">
        <v>9.75</v>
      </c>
      <c r="N1532" s="1">
        <v>9.5</v>
      </c>
      <c r="O1532" s="1">
        <v>9.25</v>
      </c>
      <c r="P1532" s="1">
        <v>9.0</v>
      </c>
      <c r="Q1532" s="1">
        <v>8.75</v>
      </c>
      <c r="R1532" s="1">
        <f>IF(INDEX(M1532:Q1532,0,'Order_Form'!AE2)&gt;0,INDEX(M1532:Q1532,0,'Order_Form'!AE2),L1532)</f>
        <v>9.75</v>
      </c>
      <c r="S1532" s="1">
        <f>R1532*H1532</f>
        <v>0</v>
      </c>
    </row>
    <row r="1533" spans="1:1025">
      <c r="A1533" s="1" t="s">
        <v>280</v>
      </c>
      <c r="B1533" s="1" t="s">
        <v>686</v>
      </c>
      <c r="C1533" s="1" t="s">
        <v>317</v>
      </c>
      <c r="D1533" s="1">
        <v>0.0</v>
      </c>
      <c r="E1533" s="1" t="s">
        <v>2223</v>
      </c>
      <c r="F1533" s="1">
        <v>17031</v>
      </c>
      <c r="G1533" s="1">
        <v>6381</v>
      </c>
      <c r="H1533" s="1">
        <f>SUM((SUM('Order_Form'!N285)*1))</f>
        <v>0</v>
      </c>
      <c r="I1533" s="1" t="s">
        <v>688</v>
      </c>
      <c r="J1533" s="1" t="s">
        <v>61</v>
      </c>
      <c r="L1533" s="1">
        <v>9.5</v>
      </c>
      <c r="M1533" s="1">
        <v>9.75</v>
      </c>
      <c r="N1533" s="1">
        <v>9.5</v>
      </c>
      <c r="O1533" s="1">
        <v>9.25</v>
      </c>
      <c r="P1533" s="1">
        <v>9.0</v>
      </c>
      <c r="Q1533" s="1">
        <v>8.75</v>
      </c>
      <c r="R1533" s="1">
        <f>IF(INDEX(M1533:Q1533,0,'Order_Form'!AE2)&gt;0,INDEX(M1533:Q1533,0,'Order_Form'!AE2),L1533)</f>
        <v>9.75</v>
      </c>
      <c r="S1533" s="1">
        <f>R1533*H1533</f>
        <v>0</v>
      </c>
    </row>
    <row r="1534" spans="1:1025">
      <c r="A1534" s="1" t="s">
        <v>280</v>
      </c>
      <c r="B1534" s="1" t="s">
        <v>686</v>
      </c>
      <c r="C1534" s="1" t="s">
        <v>317</v>
      </c>
      <c r="D1534" s="1">
        <v>0.0</v>
      </c>
      <c r="E1534" s="1" t="s">
        <v>2224</v>
      </c>
      <c r="F1534" s="1">
        <v>17032</v>
      </c>
      <c r="G1534" s="1">
        <v>6381</v>
      </c>
      <c r="H1534" s="1">
        <f>SUM((SUM('Order_Form'!M285)*1))</f>
        <v>0</v>
      </c>
      <c r="I1534" s="1" t="s">
        <v>688</v>
      </c>
      <c r="J1534" s="1" t="s">
        <v>60</v>
      </c>
      <c r="L1534" s="1">
        <v>9.5</v>
      </c>
      <c r="M1534" s="1">
        <v>9.75</v>
      </c>
      <c r="N1534" s="1">
        <v>9.5</v>
      </c>
      <c r="O1534" s="1">
        <v>9.25</v>
      </c>
      <c r="P1534" s="1">
        <v>9.0</v>
      </c>
      <c r="Q1534" s="1">
        <v>8.75</v>
      </c>
      <c r="R1534" s="1">
        <f>IF(INDEX(M1534:Q1534,0,'Order_Form'!AE2)&gt;0,INDEX(M1534:Q1534,0,'Order_Form'!AE2),L1534)</f>
        <v>9.75</v>
      </c>
      <c r="S1534" s="1">
        <f>R1534*H1534</f>
        <v>0</v>
      </c>
    </row>
    <row r="1535" spans="1:1025">
      <c r="A1535" s="1" t="s">
        <v>280</v>
      </c>
      <c r="B1535" s="1" t="s">
        <v>686</v>
      </c>
      <c r="C1535" s="1" t="s">
        <v>317</v>
      </c>
      <c r="D1535" s="1">
        <v>0.0</v>
      </c>
      <c r="E1535" s="1" t="s">
        <v>2225</v>
      </c>
      <c r="F1535" s="1">
        <v>6381</v>
      </c>
      <c r="H1535" s="1">
        <f>SUM((SUM('Order_Form'!J285)*1))</f>
        <v>0</v>
      </c>
      <c r="I1535" s="1" t="s">
        <v>692</v>
      </c>
      <c r="L1535" s="1">
        <v>9.5</v>
      </c>
      <c r="M1535" s="1">
        <v>9.75</v>
      </c>
      <c r="N1535" s="1">
        <v>9.5</v>
      </c>
      <c r="O1535" s="1">
        <v>9.25</v>
      </c>
      <c r="P1535" s="1">
        <v>9.0</v>
      </c>
      <c r="Q1535" s="1">
        <v>8.75</v>
      </c>
      <c r="R1535" s="1">
        <f>IF(INDEX(M1535:Q1535,0,'Order_Form'!AE2)&gt;0,INDEX(M1535:Q1535,0,'Order_Form'!AE2),L1535)</f>
        <v>9.75</v>
      </c>
      <c r="S1535" s="1">
        <f>R1535*H1535</f>
        <v>0</v>
      </c>
    </row>
    <row r="1536" spans="1:1025">
      <c r="A1536" s="1" t="s">
        <v>280</v>
      </c>
      <c r="B1536" s="1" t="s">
        <v>686</v>
      </c>
      <c r="C1536" s="1" t="s">
        <v>318</v>
      </c>
      <c r="D1536" s="1">
        <v>133.0</v>
      </c>
      <c r="E1536" s="1" t="s">
        <v>2226</v>
      </c>
      <c r="F1536" s="1">
        <v>6392</v>
      </c>
      <c r="G1536" s="1">
        <v>6390</v>
      </c>
      <c r="H1536" s="1">
        <f>SUM((SUM('Order_Form'!O286)*1))</f>
        <v>0</v>
      </c>
      <c r="I1536" s="1" t="s">
        <v>688</v>
      </c>
      <c r="J1536" s="1" t="s">
        <v>62</v>
      </c>
      <c r="L1536" s="1">
        <v>9.5</v>
      </c>
      <c r="M1536" s="1">
        <v>9.75</v>
      </c>
      <c r="N1536" s="1">
        <v>9.5</v>
      </c>
      <c r="O1536" s="1">
        <v>9.25</v>
      </c>
      <c r="P1536" s="1">
        <v>9.0</v>
      </c>
      <c r="Q1536" s="1">
        <v>8.75</v>
      </c>
      <c r="R1536" s="1">
        <f>IF(INDEX(M1536:Q1536,0,'Order_Form'!AE2)&gt;0,INDEX(M1536:Q1536,0,'Order_Form'!AE2),L1536)</f>
        <v>9.75</v>
      </c>
      <c r="S1536" s="1">
        <f>R1536*H1536</f>
        <v>0</v>
      </c>
    </row>
    <row r="1537" spans="1:1025">
      <c r="A1537" s="1" t="s">
        <v>280</v>
      </c>
      <c r="B1537" s="1" t="s">
        <v>686</v>
      </c>
      <c r="C1537" s="1" t="s">
        <v>318</v>
      </c>
      <c r="D1537" s="1">
        <v>228.0</v>
      </c>
      <c r="E1537" s="1" t="s">
        <v>2227</v>
      </c>
      <c r="F1537" s="1">
        <v>6393</v>
      </c>
      <c r="G1537" s="1">
        <v>6390</v>
      </c>
      <c r="H1537" s="1">
        <f>SUM((SUM('Order_Form'!P286)*1))</f>
        <v>0</v>
      </c>
      <c r="I1537" s="1" t="s">
        <v>688</v>
      </c>
      <c r="J1537" s="1" t="s">
        <v>63</v>
      </c>
      <c r="L1537" s="1">
        <v>9.5</v>
      </c>
      <c r="M1537" s="1">
        <v>9.75</v>
      </c>
      <c r="N1537" s="1">
        <v>9.5</v>
      </c>
      <c r="O1537" s="1">
        <v>9.25</v>
      </c>
      <c r="P1537" s="1">
        <v>9.0</v>
      </c>
      <c r="Q1537" s="1">
        <v>8.75</v>
      </c>
      <c r="R1537" s="1">
        <f>IF(INDEX(M1537:Q1537,0,'Order_Form'!AE2)&gt;0,INDEX(M1537:Q1537,0,'Order_Form'!AE2),L1537)</f>
        <v>9.75</v>
      </c>
      <c r="S1537" s="1">
        <f>R1537*H1537</f>
        <v>0</v>
      </c>
    </row>
    <row r="1538" spans="1:1025">
      <c r="A1538" s="1" t="s">
        <v>280</v>
      </c>
      <c r="B1538" s="1" t="s">
        <v>686</v>
      </c>
      <c r="C1538" s="1" t="s">
        <v>318</v>
      </c>
      <c r="D1538" s="1">
        <v>786.0</v>
      </c>
      <c r="E1538" s="1" t="s">
        <v>2228</v>
      </c>
      <c r="F1538" s="1">
        <v>6394</v>
      </c>
      <c r="G1538" s="1">
        <v>6390</v>
      </c>
      <c r="H1538" s="1">
        <f>SUM((SUM('Order_Form'!Q286)*1))</f>
        <v>0</v>
      </c>
      <c r="I1538" s="1" t="s">
        <v>688</v>
      </c>
      <c r="J1538" s="1" t="s">
        <v>64</v>
      </c>
      <c r="L1538" s="1">
        <v>9.5</v>
      </c>
      <c r="M1538" s="1">
        <v>9.75</v>
      </c>
      <c r="N1538" s="1">
        <v>9.5</v>
      </c>
      <c r="O1538" s="1">
        <v>9.25</v>
      </c>
      <c r="P1538" s="1">
        <v>9.0</v>
      </c>
      <c r="Q1538" s="1">
        <v>8.75</v>
      </c>
      <c r="R1538" s="1">
        <f>IF(INDEX(M1538:Q1538,0,'Order_Form'!AE2)&gt;0,INDEX(M1538:Q1538,0,'Order_Form'!AE2),L1538)</f>
        <v>9.75</v>
      </c>
      <c r="S1538" s="1">
        <f>R1538*H1538</f>
        <v>0</v>
      </c>
    </row>
    <row r="1539" spans="1:1025">
      <c r="A1539" s="1" t="s">
        <v>280</v>
      </c>
      <c r="B1539" s="1" t="s">
        <v>686</v>
      </c>
      <c r="C1539" s="1" t="s">
        <v>318</v>
      </c>
      <c r="D1539" s="1">
        <v>469.0</v>
      </c>
      <c r="E1539" s="1" t="s">
        <v>2229</v>
      </c>
      <c r="F1539" s="1">
        <v>7187</v>
      </c>
      <c r="G1539" s="1">
        <v>6390</v>
      </c>
      <c r="H1539" s="1">
        <f>SUM((SUM('Order_Form'!L286)*1))</f>
        <v>0</v>
      </c>
      <c r="I1539" s="1" t="s">
        <v>688</v>
      </c>
      <c r="J1539" s="1" t="s">
        <v>59</v>
      </c>
      <c r="L1539" s="1">
        <v>9.5</v>
      </c>
      <c r="M1539" s="1">
        <v>9.75</v>
      </c>
      <c r="N1539" s="1">
        <v>9.5</v>
      </c>
      <c r="O1539" s="1">
        <v>9.25</v>
      </c>
      <c r="P1539" s="1">
        <v>9.0</v>
      </c>
      <c r="Q1539" s="1">
        <v>8.75</v>
      </c>
      <c r="R1539" s="1">
        <f>IF(INDEX(M1539:Q1539,0,'Order_Form'!AE2)&gt;0,INDEX(M1539:Q1539,0,'Order_Form'!AE2),L1539)</f>
        <v>9.75</v>
      </c>
      <c r="S1539" s="1">
        <f>R1539*H1539</f>
        <v>0</v>
      </c>
    </row>
    <row r="1540" spans="1:1025">
      <c r="A1540" s="1" t="s">
        <v>280</v>
      </c>
      <c r="B1540" s="1" t="s">
        <v>686</v>
      </c>
      <c r="C1540" s="1" t="s">
        <v>318</v>
      </c>
      <c r="D1540" s="1">
        <v>404.0</v>
      </c>
      <c r="E1540" s="1" t="s">
        <v>2230</v>
      </c>
      <c r="F1540" s="1">
        <v>16127</v>
      </c>
      <c r="G1540" s="1">
        <v>6390</v>
      </c>
      <c r="H1540" s="1">
        <f>SUM((SUM('Order_Form'!K286)*1))</f>
        <v>0</v>
      </c>
      <c r="I1540" s="1" t="s">
        <v>688</v>
      </c>
      <c r="J1540" s="1" t="s">
        <v>58</v>
      </c>
      <c r="L1540" s="1">
        <v>9.5</v>
      </c>
      <c r="M1540" s="1">
        <v>9.75</v>
      </c>
      <c r="N1540" s="1">
        <v>9.5</v>
      </c>
      <c r="O1540" s="1">
        <v>9.25</v>
      </c>
      <c r="P1540" s="1">
        <v>9.0</v>
      </c>
      <c r="Q1540" s="1">
        <v>8.75</v>
      </c>
      <c r="R1540" s="1">
        <f>IF(INDEX(M1540:Q1540,0,'Order_Form'!AE2)&gt;0,INDEX(M1540:Q1540,0,'Order_Form'!AE2),L1540)</f>
        <v>9.75</v>
      </c>
      <c r="S1540" s="1">
        <f>R1540*H1540</f>
        <v>0</v>
      </c>
    </row>
    <row r="1541" spans="1:1025">
      <c r="A1541" s="1" t="s">
        <v>280</v>
      </c>
      <c r="B1541" s="1" t="s">
        <v>686</v>
      </c>
      <c r="C1541" s="1" t="s">
        <v>318</v>
      </c>
      <c r="D1541" s="1">
        <v>0.0</v>
      </c>
      <c r="E1541" s="1" t="s">
        <v>2231</v>
      </c>
      <c r="F1541" s="1">
        <v>17035</v>
      </c>
      <c r="G1541" s="1">
        <v>6390</v>
      </c>
      <c r="H1541" s="1">
        <f>SUM((SUM('Order_Form'!N286)*1))</f>
        <v>0</v>
      </c>
      <c r="I1541" s="1" t="s">
        <v>688</v>
      </c>
      <c r="J1541" s="1" t="s">
        <v>61</v>
      </c>
      <c r="L1541" s="1">
        <v>9.5</v>
      </c>
      <c r="M1541" s="1">
        <v>9.75</v>
      </c>
      <c r="N1541" s="1">
        <v>9.5</v>
      </c>
      <c r="O1541" s="1">
        <v>9.25</v>
      </c>
      <c r="P1541" s="1">
        <v>9.0</v>
      </c>
      <c r="Q1541" s="1">
        <v>8.75</v>
      </c>
      <c r="R1541" s="1">
        <f>IF(INDEX(M1541:Q1541,0,'Order_Form'!AE2)&gt;0,INDEX(M1541:Q1541,0,'Order_Form'!AE2),L1541)</f>
        <v>9.75</v>
      </c>
      <c r="S1541" s="1">
        <f>R1541*H1541</f>
        <v>0</v>
      </c>
    </row>
    <row r="1542" spans="1:1025">
      <c r="A1542" s="1" t="s">
        <v>280</v>
      </c>
      <c r="B1542" s="1" t="s">
        <v>686</v>
      </c>
      <c r="C1542" s="1" t="s">
        <v>318</v>
      </c>
      <c r="D1542" s="1">
        <v>582.0</v>
      </c>
      <c r="E1542" s="1" t="s">
        <v>2232</v>
      </c>
      <c r="F1542" s="1">
        <v>17036</v>
      </c>
      <c r="G1542" s="1">
        <v>6390</v>
      </c>
      <c r="H1542" s="1">
        <f>SUM((SUM('Order_Form'!M286)*1))</f>
        <v>0</v>
      </c>
      <c r="I1542" s="1" t="s">
        <v>688</v>
      </c>
      <c r="J1542" s="1" t="s">
        <v>60</v>
      </c>
      <c r="L1542" s="1">
        <v>9.5</v>
      </c>
      <c r="M1542" s="1">
        <v>9.75</v>
      </c>
      <c r="N1542" s="1">
        <v>9.5</v>
      </c>
      <c r="O1542" s="1">
        <v>9.25</v>
      </c>
      <c r="P1542" s="1">
        <v>9.0</v>
      </c>
      <c r="Q1542" s="1">
        <v>8.75</v>
      </c>
      <c r="R1542" s="1">
        <f>IF(INDEX(M1542:Q1542,0,'Order_Form'!AE2)&gt;0,INDEX(M1542:Q1542,0,'Order_Form'!AE2),L1542)</f>
        <v>9.75</v>
      </c>
      <c r="S1542" s="1">
        <f>R1542*H1542</f>
        <v>0</v>
      </c>
    </row>
    <row r="1543" spans="1:1025">
      <c r="A1543" s="1" t="s">
        <v>280</v>
      </c>
      <c r="B1543" s="1" t="s">
        <v>686</v>
      </c>
      <c r="C1543" s="1" t="s">
        <v>318</v>
      </c>
      <c r="D1543" s="1">
        <v>0.0</v>
      </c>
      <c r="E1543" s="1" t="s">
        <v>2233</v>
      </c>
      <c r="F1543" s="1">
        <v>6390</v>
      </c>
      <c r="H1543" s="1">
        <f>SUM((SUM('Order_Form'!J286)*1))</f>
        <v>0</v>
      </c>
      <c r="I1543" s="1" t="s">
        <v>692</v>
      </c>
      <c r="L1543" s="1">
        <v>9.5</v>
      </c>
      <c r="M1543" s="1">
        <v>9.75</v>
      </c>
      <c r="N1543" s="1">
        <v>9.5</v>
      </c>
      <c r="O1543" s="1">
        <v>9.25</v>
      </c>
      <c r="P1543" s="1">
        <v>9.0</v>
      </c>
      <c r="Q1543" s="1">
        <v>8.75</v>
      </c>
      <c r="R1543" s="1">
        <f>IF(INDEX(M1543:Q1543,0,'Order_Form'!AE2)&gt;0,INDEX(M1543:Q1543,0,'Order_Form'!AE2),L1543)</f>
        <v>9.75</v>
      </c>
      <c r="S1543" s="1">
        <f>R1543*H1543</f>
        <v>0</v>
      </c>
    </row>
    <row r="1544" spans="1:1025">
      <c r="A1544" s="1" t="s">
        <v>280</v>
      </c>
      <c r="B1544" s="1" t="s">
        <v>686</v>
      </c>
      <c r="C1544" s="1" t="s">
        <v>319</v>
      </c>
      <c r="D1544" s="1">
        <v>207.0</v>
      </c>
      <c r="E1544" s="1" t="s">
        <v>2234</v>
      </c>
      <c r="F1544" s="1">
        <v>6387</v>
      </c>
      <c r="G1544" s="1">
        <v>6386</v>
      </c>
      <c r="H1544" s="1">
        <f>SUM((SUM('Order_Form'!O287)*1))</f>
        <v>0</v>
      </c>
      <c r="I1544" s="1" t="s">
        <v>688</v>
      </c>
      <c r="J1544" s="1" t="s">
        <v>62</v>
      </c>
      <c r="L1544" s="1">
        <v>9.5</v>
      </c>
      <c r="M1544" s="1">
        <v>9.75</v>
      </c>
      <c r="N1544" s="1">
        <v>9.5</v>
      </c>
      <c r="O1544" s="1">
        <v>9.25</v>
      </c>
      <c r="P1544" s="1">
        <v>9.0</v>
      </c>
      <c r="Q1544" s="1">
        <v>8.75</v>
      </c>
      <c r="R1544" s="1">
        <f>IF(INDEX(M1544:Q1544,0,'Order_Form'!AE2)&gt;0,INDEX(M1544:Q1544,0,'Order_Form'!AE2),L1544)</f>
        <v>9.75</v>
      </c>
      <c r="S1544" s="1">
        <f>R1544*H1544</f>
        <v>0</v>
      </c>
    </row>
    <row r="1545" spans="1:1025">
      <c r="A1545" s="1" t="s">
        <v>280</v>
      </c>
      <c r="B1545" s="1" t="s">
        <v>686</v>
      </c>
      <c r="C1545" s="1" t="s">
        <v>319</v>
      </c>
      <c r="D1545" s="1">
        <v>1045.0</v>
      </c>
      <c r="E1545" s="1" t="s">
        <v>2235</v>
      </c>
      <c r="F1545" s="1">
        <v>6388</v>
      </c>
      <c r="G1545" s="1">
        <v>6386</v>
      </c>
      <c r="H1545" s="1">
        <f>SUM((SUM('Order_Form'!P287)*1))</f>
        <v>0</v>
      </c>
      <c r="I1545" s="1" t="s">
        <v>688</v>
      </c>
      <c r="J1545" s="1" t="s">
        <v>63</v>
      </c>
      <c r="L1545" s="1">
        <v>9.5</v>
      </c>
      <c r="M1545" s="1">
        <v>9.75</v>
      </c>
      <c r="N1545" s="1">
        <v>9.5</v>
      </c>
      <c r="O1545" s="1">
        <v>9.25</v>
      </c>
      <c r="P1545" s="1">
        <v>9.0</v>
      </c>
      <c r="Q1545" s="1">
        <v>8.75</v>
      </c>
      <c r="R1545" s="1">
        <f>IF(INDEX(M1545:Q1545,0,'Order_Form'!AE2)&gt;0,INDEX(M1545:Q1545,0,'Order_Form'!AE2),L1545)</f>
        <v>9.75</v>
      </c>
      <c r="S1545" s="1">
        <f>R1545*H1545</f>
        <v>0</v>
      </c>
    </row>
    <row r="1546" spans="1:1025">
      <c r="A1546" s="1" t="s">
        <v>280</v>
      </c>
      <c r="B1546" s="1" t="s">
        <v>686</v>
      </c>
      <c r="C1546" s="1" t="s">
        <v>319</v>
      </c>
      <c r="D1546" s="1">
        <v>626.0</v>
      </c>
      <c r="E1546" s="1" t="s">
        <v>2236</v>
      </c>
      <c r="F1546" s="1">
        <v>6389</v>
      </c>
      <c r="G1546" s="1">
        <v>6386</v>
      </c>
      <c r="H1546" s="1">
        <f>SUM((SUM('Order_Form'!Q287)*1))</f>
        <v>0</v>
      </c>
      <c r="I1546" s="1" t="s">
        <v>688</v>
      </c>
      <c r="J1546" s="1" t="s">
        <v>64</v>
      </c>
      <c r="L1546" s="1">
        <v>9.5</v>
      </c>
      <c r="M1546" s="1">
        <v>9.75</v>
      </c>
      <c r="N1546" s="1">
        <v>9.5</v>
      </c>
      <c r="O1546" s="1">
        <v>9.25</v>
      </c>
      <c r="P1546" s="1">
        <v>9.0</v>
      </c>
      <c r="Q1546" s="1">
        <v>8.75</v>
      </c>
      <c r="R1546" s="1">
        <f>IF(INDEX(M1546:Q1546,0,'Order_Form'!AE2)&gt;0,INDEX(M1546:Q1546,0,'Order_Form'!AE2),L1546)</f>
        <v>9.75</v>
      </c>
      <c r="S1546" s="1">
        <f>R1546*H1546</f>
        <v>0</v>
      </c>
    </row>
    <row r="1547" spans="1:1025">
      <c r="A1547" s="1" t="s">
        <v>280</v>
      </c>
      <c r="B1547" s="1" t="s">
        <v>686</v>
      </c>
      <c r="C1547" s="1" t="s">
        <v>319</v>
      </c>
      <c r="D1547" s="1">
        <v>311.0</v>
      </c>
      <c r="E1547" s="1" t="s">
        <v>2237</v>
      </c>
      <c r="F1547" s="1">
        <v>7108</v>
      </c>
      <c r="G1547" s="1">
        <v>6386</v>
      </c>
      <c r="H1547" s="1">
        <f>SUM((SUM('Order_Form'!L287)*1))</f>
        <v>0</v>
      </c>
      <c r="I1547" s="1" t="s">
        <v>688</v>
      </c>
      <c r="J1547" s="1" t="s">
        <v>59</v>
      </c>
      <c r="L1547" s="1">
        <v>9.5</v>
      </c>
      <c r="M1547" s="1">
        <v>9.75</v>
      </c>
      <c r="N1547" s="1">
        <v>9.5</v>
      </c>
      <c r="O1547" s="1">
        <v>9.25</v>
      </c>
      <c r="P1547" s="1">
        <v>9.0</v>
      </c>
      <c r="Q1547" s="1">
        <v>8.75</v>
      </c>
      <c r="R1547" s="1">
        <f>IF(INDEX(M1547:Q1547,0,'Order_Form'!AE2)&gt;0,INDEX(M1547:Q1547,0,'Order_Form'!AE2),L1547)</f>
        <v>9.75</v>
      </c>
      <c r="S1547" s="1">
        <f>R1547*H1547</f>
        <v>0</v>
      </c>
    </row>
    <row r="1548" spans="1:1025">
      <c r="A1548" s="1" t="s">
        <v>280</v>
      </c>
      <c r="B1548" s="1" t="s">
        <v>686</v>
      </c>
      <c r="C1548" s="1" t="s">
        <v>319</v>
      </c>
      <c r="D1548" s="1">
        <v>0.0</v>
      </c>
      <c r="E1548" s="1" t="s">
        <v>2238</v>
      </c>
      <c r="F1548" s="1">
        <v>17033</v>
      </c>
      <c r="G1548" s="1">
        <v>6386</v>
      </c>
      <c r="H1548" s="1">
        <f>SUM((SUM('Order_Form'!N287)*1))</f>
        <v>0</v>
      </c>
      <c r="I1548" s="1" t="s">
        <v>688</v>
      </c>
      <c r="J1548" s="1" t="s">
        <v>61</v>
      </c>
      <c r="L1548" s="1">
        <v>9.5</v>
      </c>
      <c r="M1548" s="1">
        <v>9.75</v>
      </c>
      <c r="N1548" s="1">
        <v>9.5</v>
      </c>
      <c r="O1548" s="1">
        <v>9.25</v>
      </c>
      <c r="P1548" s="1">
        <v>9.0</v>
      </c>
      <c r="Q1548" s="1">
        <v>8.75</v>
      </c>
      <c r="R1548" s="1">
        <f>IF(INDEX(M1548:Q1548,0,'Order_Form'!AE2)&gt;0,INDEX(M1548:Q1548,0,'Order_Form'!AE2),L1548)</f>
        <v>9.75</v>
      </c>
      <c r="S1548" s="1">
        <f>R1548*H1548</f>
        <v>0</v>
      </c>
    </row>
    <row r="1549" spans="1:1025">
      <c r="A1549" s="1" t="s">
        <v>280</v>
      </c>
      <c r="B1549" s="1" t="s">
        <v>686</v>
      </c>
      <c r="C1549" s="1" t="s">
        <v>319</v>
      </c>
      <c r="D1549" s="1">
        <v>181.0</v>
      </c>
      <c r="E1549" s="1" t="s">
        <v>2239</v>
      </c>
      <c r="F1549" s="1">
        <v>17034</v>
      </c>
      <c r="G1549" s="1">
        <v>6386</v>
      </c>
      <c r="H1549" s="1">
        <f>SUM((SUM('Order_Form'!M287)*1))</f>
        <v>0</v>
      </c>
      <c r="I1549" s="1" t="s">
        <v>688</v>
      </c>
      <c r="J1549" s="1" t="s">
        <v>60</v>
      </c>
      <c r="L1549" s="1">
        <v>9.5</v>
      </c>
      <c r="M1549" s="1">
        <v>9.75</v>
      </c>
      <c r="N1549" s="1">
        <v>9.5</v>
      </c>
      <c r="O1549" s="1">
        <v>9.25</v>
      </c>
      <c r="P1549" s="1">
        <v>9.0</v>
      </c>
      <c r="Q1549" s="1">
        <v>8.75</v>
      </c>
      <c r="R1549" s="1">
        <f>IF(INDEX(M1549:Q1549,0,'Order_Form'!AE2)&gt;0,INDEX(M1549:Q1549,0,'Order_Form'!AE2),L1549)</f>
        <v>9.75</v>
      </c>
      <c r="S1549" s="1">
        <f>R1549*H1549</f>
        <v>0</v>
      </c>
    </row>
    <row r="1550" spans="1:1025">
      <c r="A1550" s="1" t="s">
        <v>280</v>
      </c>
      <c r="B1550" s="1" t="s">
        <v>686</v>
      </c>
      <c r="C1550" s="1" t="s">
        <v>319</v>
      </c>
      <c r="D1550" s="1">
        <v>0.0</v>
      </c>
      <c r="E1550" s="1" t="s">
        <v>2240</v>
      </c>
      <c r="F1550" s="1">
        <v>6386</v>
      </c>
      <c r="H1550" s="1">
        <f>SUM((SUM('Order_Form'!J287)*1))</f>
        <v>0</v>
      </c>
      <c r="I1550" s="1" t="s">
        <v>692</v>
      </c>
      <c r="L1550" s="1">
        <v>9.5</v>
      </c>
      <c r="M1550" s="1">
        <v>9.75</v>
      </c>
      <c r="N1550" s="1">
        <v>9.5</v>
      </c>
      <c r="O1550" s="1">
        <v>9.25</v>
      </c>
      <c r="P1550" s="1">
        <v>9.0</v>
      </c>
      <c r="Q1550" s="1">
        <v>8.75</v>
      </c>
      <c r="R1550" s="1">
        <f>IF(INDEX(M1550:Q1550,0,'Order_Form'!AE2)&gt;0,INDEX(M1550:Q1550,0,'Order_Form'!AE2),L1550)</f>
        <v>9.75</v>
      </c>
      <c r="S1550" s="1">
        <f>R1550*H1550</f>
        <v>0</v>
      </c>
    </row>
    <row r="1551" spans="1:1025">
      <c r="A1551" s="1" t="s">
        <v>280</v>
      </c>
      <c r="B1551" s="1" t="s">
        <v>686</v>
      </c>
      <c r="C1551" s="1" t="s">
        <v>320</v>
      </c>
      <c r="D1551" s="1">
        <v>419.0</v>
      </c>
      <c r="E1551" s="1" t="s">
        <v>2241</v>
      </c>
      <c r="F1551" s="1">
        <v>14748</v>
      </c>
      <c r="G1551" s="1">
        <v>14746</v>
      </c>
      <c r="H1551" s="1">
        <f>SUM((SUM('Order_Form'!O288)*1))</f>
        <v>0</v>
      </c>
      <c r="I1551" s="1" t="s">
        <v>688</v>
      </c>
      <c r="J1551" s="1" t="s">
        <v>62</v>
      </c>
      <c r="L1551" s="1">
        <v>9.5</v>
      </c>
      <c r="M1551" s="1">
        <v>9.75</v>
      </c>
      <c r="N1551" s="1">
        <v>9.5</v>
      </c>
      <c r="O1551" s="1">
        <v>9.25</v>
      </c>
      <c r="P1551" s="1">
        <v>9.0</v>
      </c>
      <c r="Q1551" s="1">
        <v>8.75</v>
      </c>
      <c r="R1551" s="1">
        <f>IF(INDEX(M1551:Q1551,0,'Order_Form'!AE2)&gt;0,INDEX(M1551:Q1551,0,'Order_Form'!AE2),L1551)</f>
        <v>9.75</v>
      </c>
      <c r="S1551" s="1">
        <f>R1551*H1551</f>
        <v>0</v>
      </c>
    </row>
    <row r="1552" spans="1:1025">
      <c r="A1552" s="1" t="s">
        <v>280</v>
      </c>
      <c r="B1552" s="1" t="s">
        <v>686</v>
      </c>
      <c r="C1552" s="1" t="s">
        <v>320</v>
      </c>
      <c r="D1552" s="1">
        <v>1332.0</v>
      </c>
      <c r="E1552" s="1" t="s">
        <v>2242</v>
      </c>
      <c r="F1552" s="1">
        <v>14749</v>
      </c>
      <c r="G1552" s="1">
        <v>14746</v>
      </c>
      <c r="H1552" s="1">
        <f>SUM((SUM('Order_Form'!P288)*1))</f>
        <v>0</v>
      </c>
      <c r="I1552" s="1" t="s">
        <v>688</v>
      </c>
      <c r="J1552" s="1" t="s">
        <v>63</v>
      </c>
      <c r="L1552" s="1">
        <v>9.5</v>
      </c>
      <c r="M1552" s="1">
        <v>9.75</v>
      </c>
      <c r="N1552" s="1">
        <v>9.5</v>
      </c>
      <c r="O1552" s="1">
        <v>9.25</v>
      </c>
      <c r="P1552" s="1">
        <v>9.0</v>
      </c>
      <c r="Q1552" s="1">
        <v>8.75</v>
      </c>
      <c r="R1552" s="1">
        <f>IF(INDEX(M1552:Q1552,0,'Order_Form'!AE2)&gt;0,INDEX(M1552:Q1552,0,'Order_Form'!AE2),L1552)</f>
        <v>9.75</v>
      </c>
      <c r="S1552" s="1">
        <f>R1552*H1552</f>
        <v>0</v>
      </c>
    </row>
    <row r="1553" spans="1:1025">
      <c r="A1553" s="1" t="s">
        <v>280</v>
      </c>
      <c r="B1553" s="1" t="s">
        <v>686</v>
      </c>
      <c r="C1553" s="1" t="s">
        <v>320</v>
      </c>
      <c r="D1553" s="1">
        <v>626.0</v>
      </c>
      <c r="E1553" s="1" t="s">
        <v>2243</v>
      </c>
      <c r="F1553" s="1">
        <v>14750</v>
      </c>
      <c r="G1553" s="1">
        <v>14746</v>
      </c>
      <c r="H1553" s="1">
        <f>SUM((SUM('Order_Form'!Q288)*1))</f>
        <v>0</v>
      </c>
      <c r="I1553" s="1" t="s">
        <v>688</v>
      </c>
      <c r="J1553" s="1" t="s">
        <v>64</v>
      </c>
      <c r="L1553" s="1">
        <v>9.5</v>
      </c>
      <c r="M1553" s="1">
        <v>9.75</v>
      </c>
      <c r="N1553" s="1">
        <v>9.5</v>
      </c>
      <c r="O1553" s="1">
        <v>9.25</v>
      </c>
      <c r="P1553" s="1">
        <v>9.0</v>
      </c>
      <c r="Q1553" s="1">
        <v>8.75</v>
      </c>
      <c r="R1553" s="1">
        <f>IF(INDEX(M1553:Q1553,0,'Order_Form'!AE2)&gt;0,INDEX(M1553:Q1553,0,'Order_Form'!AE2),L1553)</f>
        <v>9.75</v>
      </c>
      <c r="S1553" s="1">
        <f>R1553*H1553</f>
        <v>0</v>
      </c>
    </row>
    <row r="1554" spans="1:1025">
      <c r="A1554" s="1" t="s">
        <v>280</v>
      </c>
      <c r="B1554" s="1" t="s">
        <v>686</v>
      </c>
      <c r="C1554" s="1" t="s">
        <v>320</v>
      </c>
      <c r="D1554" s="1">
        <v>0.0</v>
      </c>
      <c r="E1554" s="1" t="s">
        <v>2244</v>
      </c>
      <c r="F1554" s="1">
        <v>17125</v>
      </c>
      <c r="G1554" s="1">
        <v>14746</v>
      </c>
      <c r="H1554" s="1">
        <f>SUM((SUM('Order_Form'!N288)*1))</f>
        <v>0</v>
      </c>
      <c r="I1554" s="1" t="s">
        <v>688</v>
      </c>
      <c r="J1554" s="1" t="s">
        <v>61</v>
      </c>
      <c r="L1554" s="1">
        <v>9.5</v>
      </c>
      <c r="M1554" s="1">
        <v>9.75</v>
      </c>
      <c r="N1554" s="1">
        <v>9.5</v>
      </c>
      <c r="O1554" s="1">
        <v>9.25</v>
      </c>
      <c r="P1554" s="1">
        <v>9.0</v>
      </c>
      <c r="Q1554" s="1">
        <v>8.75</v>
      </c>
      <c r="R1554" s="1">
        <f>IF(INDEX(M1554:Q1554,0,'Order_Form'!AE2)&gt;0,INDEX(M1554:Q1554,0,'Order_Form'!AE2),L1554)</f>
        <v>9.75</v>
      </c>
      <c r="S1554" s="1">
        <f>R1554*H1554</f>
        <v>0</v>
      </c>
    </row>
    <row r="1555" spans="1:1025">
      <c r="A1555" s="1" t="s">
        <v>280</v>
      </c>
      <c r="B1555" s="1" t="s">
        <v>686</v>
      </c>
      <c r="C1555" s="1" t="s">
        <v>320</v>
      </c>
      <c r="D1555" s="1">
        <v>0.0</v>
      </c>
      <c r="E1555" s="1" t="s">
        <v>2245</v>
      </c>
      <c r="F1555" s="1">
        <v>17126</v>
      </c>
      <c r="G1555" s="1">
        <v>14746</v>
      </c>
      <c r="H1555" s="1">
        <f>SUM((SUM('Order_Form'!M288)*1))</f>
        <v>0</v>
      </c>
      <c r="I1555" s="1" t="s">
        <v>688</v>
      </c>
      <c r="J1555" s="1" t="s">
        <v>60</v>
      </c>
      <c r="L1555" s="1">
        <v>9.5</v>
      </c>
      <c r="M1555" s="1">
        <v>9.75</v>
      </c>
      <c r="N1555" s="1">
        <v>9.5</v>
      </c>
      <c r="O1555" s="1">
        <v>9.25</v>
      </c>
      <c r="P1555" s="1">
        <v>9.0</v>
      </c>
      <c r="Q1555" s="1">
        <v>8.75</v>
      </c>
      <c r="R1555" s="1">
        <f>IF(INDEX(M1555:Q1555,0,'Order_Form'!AE2)&gt;0,INDEX(M1555:Q1555,0,'Order_Form'!AE2),L1555)</f>
        <v>9.75</v>
      </c>
      <c r="S1555" s="1">
        <f>R1555*H1555</f>
        <v>0</v>
      </c>
    </row>
    <row r="1556" spans="1:1025">
      <c r="A1556" s="1" t="s">
        <v>280</v>
      </c>
      <c r="B1556" s="1" t="s">
        <v>686</v>
      </c>
      <c r="C1556" s="1" t="s">
        <v>320</v>
      </c>
      <c r="D1556" s="1">
        <v>0.0</v>
      </c>
      <c r="E1556" s="1" t="s">
        <v>2246</v>
      </c>
      <c r="F1556" s="1">
        <v>14746</v>
      </c>
      <c r="H1556" s="1">
        <f>SUM((SUM('Order_Form'!J288)*1))</f>
        <v>0</v>
      </c>
      <c r="I1556" s="1" t="s">
        <v>692</v>
      </c>
      <c r="L1556" s="1">
        <v>9.5</v>
      </c>
      <c r="M1556" s="1">
        <v>9.75</v>
      </c>
      <c r="N1556" s="1">
        <v>9.5</v>
      </c>
      <c r="O1556" s="1">
        <v>9.25</v>
      </c>
      <c r="P1556" s="1">
        <v>9.0</v>
      </c>
      <c r="Q1556" s="1">
        <v>8.75</v>
      </c>
      <c r="R1556" s="1">
        <f>IF(INDEX(M1556:Q1556,0,'Order_Form'!AE2)&gt;0,INDEX(M1556:Q1556,0,'Order_Form'!AE2),L1556)</f>
        <v>9.75</v>
      </c>
      <c r="S1556" s="1">
        <f>R1556*H1556</f>
        <v>0</v>
      </c>
    </row>
    <row r="1557" spans="1:1025">
      <c r="A1557" s="1" t="s">
        <v>280</v>
      </c>
      <c r="B1557" s="1" t="s">
        <v>686</v>
      </c>
      <c r="C1557" s="1" t="s">
        <v>321</v>
      </c>
      <c r="D1557" s="1">
        <v>0.0</v>
      </c>
      <c r="E1557" s="1" t="s">
        <v>2247</v>
      </c>
      <c r="F1557" s="1">
        <v>6468</v>
      </c>
      <c r="G1557" s="1">
        <v>6466</v>
      </c>
      <c r="H1557" s="1">
        <f>SUM((SUM('Order_Form'!L289)*1))</f>
        <v>0</v>
      </c>
      <c r="I1557" s="1" t="s">
        <v>688</v>
      </c>
      <c r="J1557" s="1" t="s">
        <v>59</v>
      </c>
      <c r="L1557" s="1">
        <v>9.5</v>
      </c>
      <c r="M1557" s="1">
        <v>9.75</v>
      </c>
      <c r="N1557" s="1">
        <v>9.5</v>
      </c>
      <c r="O1557" s="1">
        <v>9.25</v>
      </c>
      <c r="P1557" s="1">
        <v>9.0</v>
      </c>
      <c r="Q1557" s="1">
        <v>8.75</v>
      </c>
      <c r="R1557" s="1">
        <f>IF(INDEX(M1557:Q1557,0,'Order_Form'!AE2)&gt;0,INDEX(M1557:Q1557,0,'Order_Form'!AE2),L1557)</f>
        <v>9.75</v>
      </c>
      <c r="S1557" s="1">
        <f>R1557*H1557</f>
        <v>0</v>
      </c>
    </row>
    <row r="1558" spans="1:1025">
      <c r="A1558" s="1" t="s">
        <v>280</v>
      </c>
      <c r="B1558" s="1" t="s">
        <v>686</v>
      </c>
      <c r="C1558" s="1" t="s">
        <v>321</v>
      </c>
      <c r="D1558" s="1">
        <v>1311.0</v>
      </c>
      <c r="E1558" s="1" t="s">
        <v>2248</v>
      </c>
      <c r="F1558" s="1">
        <v>6470</v>
      </c>
      <c r="G1558" s="1">
        <v>6466</v>
      </c>
      <c r="H1558" s="1">
        <f>SUM((SUM('Order_Form'!O289)*1))</f>
        <v>0</v>
      </c>
      <c r="I1558" s="1" t="s">
        <v>688</v>
      </c>
      <c r="J1558" s="1" t="s">
        <v>62</v>
      </c>
      <c r="L1558" s="1">
        <v>9.5</v>
      </c>
      <c r="M1558" s="1">
        <v>9.75</v>
      </c>
      <c r="N1558" s="1">
        <v>9.5</v>
      </c>
      <c r="O1558" s="1">
        <v>9.25</v>
      </c>
      <c r="P1558" s="1">
        <v>9.0</v>
      </c>
      <c r="Q1558" s="1">
        <v>8.75</v>
      </c>
      <c r="R1558" s="1">
        <f>IF(INDEX(M1558:Q1558,0,'Order_Form'!AE2)&gt;0,INDEX(M1558:Q1558,0,'Order_Form'!AE2),L1558)</f>
        <v>9.75</v>
      </c>
      <c r="S1558" s="1">
        <f>R1558*H1558</f>
        <v>0</v>
      </c>
    </row>
    <row r="1559" spans="1:1025">
      <c r="A1559" s="1" t="s">
        <v>280</v>
      </c>
      <c r="B1559" s="1" t="s">
        <v>686</v>
      </c>
      <c r="C1559" s="1" t="s">
        <v>321</v>
      </c>
      <c r="D1559" s="1">
        <v>4.0</v>
      </c>
      <c r="E1559" s="1" t="s">
        <v>2249</v>
      </c>
      <c r="F1559" s="1">
        <v>6471</v>
      </c>
      <c r="G1559" s="1">
        <v>6466</v>
      </c>
      <c r="H1559" s="1">
        <f>SUM((SUM('Order_Form'!P289)*1))</f>
        <v>0</v>
      </c>
      <c r="I1559" s="1" t="s">
        <v>688</v>
      </c>
      <c r="J1559" s="1" t="s">
        <v>63</v>
      </c>
      <c r="L1559" s="1">
        <v>9.5</v>
      </c>
      <c r="M1559" s="1">
        <v>9.75</v>
      </c>
      <c r="N1559" s="1">
        <v>9.5</v>
      </c>
      <c r="O1559" s="1">
        <v>9.25</v>
      </c>
      <c r="P1559" s="1">
        <v>9.0</v>
      </c>
      <c r="Q1559" s="1">
        <v>8.75</v>
      </c>
      <c r="R1559" s="1">
        <f>IF(INDEX(M1559:Q1559,0,'Order_Form'!AE2)&gt;0,INDEX(M1559:Q1559,0,'Order_Form'!AE2),L1559)</f>
        <v>9.75</v>
      </c>
      <c r="S1559" s="1">
        <f>R1559*H1559</f>
        <v>0</v>
      </c>
    </row>
    <row r="1560" spans="1:1025">
      <c r="A1560" s="1" t="s">
        <v>280</v>
      </c>
      <c r="B1560" s="1" t="s">
        <v>686</v>
      </c>
      <c r="C1560" s="1" t="s">
        <v>321</v>
      </c>
      <c r="D1560" s="1">
        <v>2418.0</v>
      </c>
      <c r="E1560" s="1" t="s">
        <v>2250</v>
      </c>
      <c r="F1560" s="1">
        <v>6472</v>
      </c>
      <c r="G1560" s="1">
        <v>6466</v>
      </c>
      <c r="H1560" s="1">
        <f>SUM((SUM('Order_Form'!Q289)*1))</f>
        <v>0</v>
      </c>
      <c r="I1560" s="1" t="s">
        <v>688</v>
      </c>
      <c r="J1560" s="1" t="s">
        <v>64</v>
      </c>
      <c r="L1560" s="1">
        <v>9.5</v>
      </c>
      <c r="M1560" s="1">
        <v>9.75</v>
      </c>
      <c r="N1560" s="1">
        <v>9.5</v>
      </c>
      <c r="O1560" s="1">
        <v>9.25</v>
      </c>
      <c r="P1560" s="1">
        <v>9.0</v>
      </c>
      <c r="Q1560" s="1">
        <v>8.75</v>
      </c>
      <c r="R1560" s="1">
        <f>IF(INDEX(M1560:Q1560,0,'Order_Form'!AE2)&gt;0,INDEX(M1560:Q1560,0,'Order_Form'!AE2),L1560)</f>
        <v>9.75</v>
      </c>
      <c r="S1560" s="1">
        <f>R1560*H1560</f>
        <v>0</v>
      </c>
    </row>
    <row r="1561" spans="1:1025">
      <c r="A1561" s="1" t="s">
        <v>280</v>
      </c>
      <c r="B1561" s="1" t="s">
        <v>686</v>
      </c>
      <c r="C1561" s="1" t="s">
        <v>321</v>
      </c>
      <c r="D1561" s="1">
        <v>0.0</v>
      </c>
      <c r="E1561" s="1" t="s">
        <v>2251</v>
      </c>
      <c r="F1561" s="1">
        <v>17037</v>
      </c>
      <c r="G1561" s="1">
        <v>6466</v>
      </c>
      <c r="H1561" s="1">
        <f>SUM((SUM('Order_Form'!N289)*1))</f>
        <v>0</v>
      </c>
      <c r="I1561" s="1" t="s">
        <v>688</v>
      </c>
      <c r="J1561" s="1" t="s">
        <v>61</v>
      </c>
      <c r="L1561" s="1">
        <v>9.5</v>
      </c>
      <c r="M1561" s="1">
        <v>9.75</v>
      </c>
      <c r="N1561" s="1">
        <v>9.5</v>
      </c>
      <c r="O1561" s="1">
        <v>9.25</v>
      </c>
      <c r="P1561" s="1">
        <v>9.0</v>
      </c>
      <c r="Q1561" s="1">
        <v>8.75</v>
      </c>
      <c r="R1561" s="1">
        <f>IF(INDEX(M1561:Q1561,0,'Order_Form'!AE2)&gt;0,INDEX(M1561:Q1561,0,'Order_Form'!AE2),L1561)</f>
        <v>9.75</v>
      </c>
      <c r="S1561" s="1">
        <f>R1561*H1561</f>
        <v>0</v>
      </c>
    </row>
    <row r="1562" spans="1:1025">
      <c r="A1562" s="1" t="s">
        <v>280</v>
      </c>
      <c r="B1562" s="1" t="s">
        <v>686</v>
      </c>
      <c r="C1562" s="1" t="s">
        <v>321</v>
      </c>
      <c r="D1562" s="1">
        <v>263.0</v>
      </c>
      <c r="E1562" s="1" t="s">
        <v>2252</v>
      </c>
      <c r="F1562" s="1">
        <v>17038</v>
      </c>
      <c r="G1562" s="1">
        <v>6466</v>
      </c>
      <c r="H1562" s="1">
        <f>SUM((SUM('Order_Form'!M289)*1))</f>
        <v>0</v>
      </c>
      <c r="I1562" s="1" t="s">
        <v>688</v>
      </c>
      <c r="J1562" s="1" t="s">
        <v>60</v>
      </c>
      <c r="L1562" s="1">
        <v>9.5</v>
      </c>
      <c r="M1562" s="1">
        <v>9.75</v>
      </c>
      <c r="N1562" s="1">
        <v>9.5</v>
      </c>
      <c r="O1562" s="1">
        <v>9.25</v>
      </c>
      <c r="P1562" s="1">
        <v>9.0</v>
      </c>
      <c r="Q1562" s="1">
        <v>8.75</v>
      </c>
      <c r="R1562" s="1">
        <f>IF(INDEX(M1562:Q1562,0,'Order_Form'!AE2)&gt;0,INDEX(M1562:Q1562,0,'Order_Form'!AE2),L1562)</f>
        <v>9.75</v>
      </c>
      <c r="S1562" s="1">
        <f>R1562*H1562</f>
        <v>0</v>
      </c>
    </row>
    <row r="1563" spans="1:1025">
      <c r="A1563" s="1" t="s">
        <v>280</v>
      </c>
      <c r="B1563" s="1" t="s">
        <v>686</v>
      </c>
      <c r="C1563" s="1" t="s">
        <v>321</v>
      </c>
      <c r="D1563" s="1">
        <v>0.0</v>
      </c>
      <c r="E1563" s="1" t="s">
        <v>2253</v>
      </c>
      <c r="F1563" s="1">
        <v>6466</v>
      </c>
      <c r="H1563" s="1">
        <f>SUM((SUM('Order_Form'!J289)*1))</f>
        <v>0</v>
      </c>
      <c r="I1563" s="1" t="s">
        <v>692</v>
      </c>
      <c r="L1563" s="1">
        <v>9.5</v>
      </c>
      <c r="M1563" s="1">
        <v>9.75</v>
      </c>
      <c r="N1563" s="1">
        <v>9.5</v>
      </c>
      <c r="O1563" s="1">
        <v>9.25</v>
      </c>
      <c r="P1563" s="1">
        <v>9.0</v>
      </c>
      <c r="Q1563" s="1">
        <v>8.75</v>
      </c>
      <c r="R1563" s="1">
        <f>IF(INDEX(M1563:Q1563,0,'Order_Form'!AE2)&gt;0,INDEX(M1563:Q1563,0,'Order_Form'!AE2),L1563)</f>
        <v>9.75</v>
      </c>
      <c r="S1563" s="1">
        <f>R1563*H1563</f>
        <v>0</v>
      </c>
    </row>
    <row r="1564" spans="1:1025">
      <c r="A1564" s="1" t="s">
        <v>280</v>
      </c>
      <c r="B1564" s="1" t="s">
        <v>686</v>
      </c>
      <c r="C1564" s="1" t="s">
        <v>322</v>
      </c>
      <c r="D1564" s="1">
        <v>387.0</v>
      </c>
      <c r="E1564" s="1" t="s">
        <v>2254</v>
      </c>
      <c r="F1564" s="1">
        <v>6474</v>
      </c>
      <c r="G1564" s="1">
        <v>6473</v>
      </c>
      <c r="H1564" s="1">
        <f>SUM((SUM('Order_Form'!K290)*1))</f>
        <v>0</v>
      </c>
      <c r="I1564" s="1" t="s">
        <v>688</v>
      </c>
      <c r="J1564" s="1" t="s">
        <v>58</v>
      </c>
      <c r="L1564" s="1">
        <v>9.5</v>
      </c>
      <c r="M1564" s="1">
        <v>9.75</v>
      </c>
      <c r="N1564" s="1">
        <v>9.5</v>
      </c>
      <c r="O1564" s="1">
        <v>9.25</v>
      </c>
      <c r="P1564" s="1">
        <v>9.0</v>
      </c>
      <c r="Q1564" s="1">
        <v>8.75</v>
      </c>
      <c r="R1564" s="1">
        <f>IF(INDEX(M1564:Q1564,0,'Order_Form'!AE2)&gt;0,INDEX(M1564:Q1564,0,'Order_Form'!AE2),L1564)</f>
        <v>9.75</v>
      </c>
      <c r="S1564" s="1">
        <f>R1564*H1564</f>
        <v>0</v>
      </c>
    </row>
    <row r="1565" spans="1:1025">
      <c r="A1565" s="1" t="s">
        <v>280</v>
      </c>
      <c r="B1565" s="1" t="s">
        <v>686</v>
      </c>
      <c r="C1565" s="1" t="s">
        <v>322</v>
      </c>
      <c r="D1565" s="1">
        <v>1306.0</v>
      </c>
      <c r="E1565" s="1" t="s">
        <v>2255</v>
      </c>
      <c r="F1565" s="1">
        <v>6475</v>
      </c>
      <c r="G1565" s="1">
        <v>6473</v>
      </c>
      <c r="H1565" s="1">
        <f>SUM((SUM('Order_Form'!L290)*1))</f>
        <v>0</v>
      </c>
      <c r="I1565" s="1" t="s">
        <v>688</v>
      </c>
      <c r="J1565" s="1" t="s">
        <v>59</v>
      </c>
      <c r="L1565" s="1">
        <v>9.5</v>
      </c>
      <c r="M1565" s="1">
        <v>9.75</v>
      </c>
      <c r="N1565" s="1">
        <v>9.5</v>
      </c>
      <c r="O1565" s="1">
        <v>9.25</v>
      </c>
      <c r="P1565" s="1">
        <v>9.0</v>
      </c>
      <c r="Q1565" s="1">
        <v>8.75</v>
      </c>
      <c r="R1565" s="1">
        <f>IF(INDEX(M1565:Q1565,0,'Order_Form'!AE2)&gt;0,INDEX(M1565:Q1565,0,'Order_Form'!AE2),L1565)</f>
        <v>9.75</v>
      </c>
      <c r="S1565" s="1">
        <f>R1565*H1565</f>
        <v>0</v>
      </c>
    </row>
    <row r="1566" spans="1:1025">
      <c r="A1566" s="1" t="s">
        <v>280</v>
      </c>
      <c r="B1566" s="1" t="s">
        <v>686</v>
      </c>
      <c r="C1566" s="1" t="s">
        <v>322</v>
      </c>
      <c r="D1566" s="1">
        <v>904.0</v>
      </c>
      <c r="E1566" s="1" t="s">
        <v>2256</v>
      </c>
      <c r="F1566" s="1">
        <v>6477</v>
      </c>
      <c r="G1566" s="1">
        <v>6473</v>
      </c>
      <c r="H1566" s="1">
        <f>SUM((SUM('Order_Form'!O290)*1))</f>
        <v>0</v>
      </c>
      <c r="I1566" s="1" t="s">
        <v>688</v>
      </c>
      <c r="J1566" s="1" t="s">
        <v>62</v>
      </c>
      <c r="L1566" s="1">
        <v>9.5</v>
      </c>
      <c r="M1566" s="1">
        <v>9.75</v>
      </c>
      <c r="N1566" s="1">
        <v>9.5</v>
      </c>
      <c r="O1566" s="1">
        <v>9.25</v>
      </c>
      <c r="P1566" s="1">
        <v>9.0</v>
      </c>
      <c r="Q1566" s="1">
        <v>8.75</v>
      </c>
      <c r="R1566" s="1">
        <f>IF(INDEX(M1566:Q1566,0,'Order_Form'!AE2)&gt;0,INDEX(M1566:Q1566,0,'Order_Form'!AE2),L1566)</f>
        <v>9.75</v>
      </c>
      <c r="S1566" s="1">
        <f>R1566*H1566</f>
        <v>0</v>
      </c>
    </row>
    <row r="1567" spans="1:1025">
      <c r="A1567" s="1" t="s">
        <v>280</v>
      </c>
      <c r="B1567" s="1" t="s">
        <v>686</v>
      </c>
      <c r="C1567" s="1" t="s">
        <v>322</v>
      </c>
      <c r="D1567" s="1">
        <v>1094.0</v>
      </c>
      <c r="E1567" s="1" t="s">
        <v>2257</v>
      </c>
      <c r="F1567" s="1">
        <v>6478</v>
      </c>
      <c r="G1567" s="1">
        <v>6473</v>
      </c>
      <c r="H1567" s="1">
        <f>SUM((SUM('Order_Form'!P290)*1))</f>
        <v>0</v>
      </c>
      <c r="I1567" s="1" t="s">
        <v>688</v>
      </c>
      <c r="J1567" s="1" t="s">
        <v>63</v>
      </c>
      <c r="L1567" s="1">
        <v>9.5</v>
      </c>
      <c r="M1567" s="1">
        <v>9.75</v>
      </c>
      <c r="N1567" s="1">
        <v>9.5</v>
      </c>
      <c r="O1567" s="1">
        <v>9.25</v>
      </c>
      <c r="P1567" s="1">
        <v>9.0</v>
      </c>
      <c r="Q1567" s="1">
        <v>8.75</v>
      </c>
      <c r="R1567" s="1">
        <f>IF(INDEX(M1567:Q1567,0,'Order_Form'!AE2)&gt;0,INDEX(M1567:Q1567,0,'Order_Form'!AE2),L1567)</f>
        <v>9.75</v>
      </c>
      <c r="S1567" s="1">
        <f>R1567*H1567</f>
        <v>0</v>
      </c>
    </row>
    <row r="1568" spans="1:1025">
      <c r="A1568" s="1" t="s">
        <v>280</v>
      </c>
      <c r="B1568" s="1" t="s">
        <v>686</v>
      </c>
      <c r="C1568" s="1" t="s">
        <v>322</v>
      </c>
      <c r="D1568" s="1">
        <v>1975.0</v>
      </c>
      <c r="E1568" s="1" t="s">
        <v>2258</v>
      </c>
      <c r="F1568" s="1">
        <v>6479</v>
      </c>
      <c r="G1568" s="1">
        <v>6473</v>
      </c>
      <c r="H1568" s="1">
        <f>SUM((SUM('Order_Form'!Q290)*1))</f>
        <v>0</v>
      </c>
      <c r="I1568" s="1" t="s">
        <v>688</v>
      </c>
      <c r="J1568" s="1" t="s">
        <v>64</v>
      </c>
      <c r="L1568" s="1">
        <v>9.5</v>
      </c>
      <c r="M1568" s="1">
        <v>9.75</v>
      </c>
      <c r="N1568" s="1">
        <v>9.5</v>
      </c>
      <c r="O1568" s="1">
        <v>9.25</v>
      </c>
      <c r="P1568" s="1">
        <v>9.0</v>
      </c>
      <c r="Q1568" s="1">
        <v>8.75</v>
      </c>
      <c r="R1568" s="1">
        <f>IF(INDEX(M1568:Q1568,0,'Order_Form'!AE2)&gt;0,INDEX(M1568:Q1568,0,'Order_Form'!AE2),L1568)</f>
        <v>9.75</v>
      </c>
      <c r="S1568" s="1">
        <f>R1568*H1568</f>
        <v>0</v>
      </c>
    </row>
    <row r="1569" spans="1:1025">
      <c r="A1569" s="1" t="s">
        <v>280</v>
      </c>
      <c r="B1569" s="1" t="s">
        <v>686</v>
      </c>
      <c r="C1569" s="1" t="s">
        <v>322</v>
      </c>
      <c r="D1569" s="1">
        <v>6.0</v>
      </c>
      <c r="E1569" s="1" t="s">
        <v>2259</v>
      </c>
      <c r="F1569" s="1">
        <v>17041</v>
      </c>
      <c r="G1569" s="1">
        <v>6473</v>
      </c>
      <c r="H1569" s="1">
        <f>SUM((SUM('Order_Form'!N290)*1))</f>
        <v>0</v>
      </c>
      <c r="I1569" s="1" t="s">
        <v>688</v>
      </c>
      <c r="J1569" s="1" t="s">
        <v>61</v>
      </c>
      <c r="L1569" s="1">
        <v>9.5</v>
      </c>
      <c r="M1569" s="1">
        <v>9.75</v>
      </c>
      <c r="N1569" s="1">
        <v>9.5</v>
      </c>
      <c r="O1569" s="1">
        <v>9.25</v>
      </c>
      <c r="P1569" s="1">
        <v>9.0</v>
      </c>
      <c r="Q1569" s="1">
        <v>8.75</v>
      </c>
      <c r="R1569" s="1">
        <f>IF(INDEX(M1569:Q1569,0,'Order_Form'!AE2)&gt;0,INDEX(M1569:Q1569,0,'Order_Form'!AE2),L1569)</f>
        <v>9.75</v>
      </c>
      <c r="S1569" s="1">
        <f>R1569*H1569</f>
        <v>0</v>
      </c>
    </row>
    <row r="1570" spans="1:1025">
      <c r="A1570" s="1" t="s">
        <v>280</v>
      </c>
      <c r="B1570" s="1" t="s">
        <v>686</v>
      </c>
      <c r="C1570" s="1" t="s">
        <v>322</v>
      </c>
      <c r="D1570" s="1">
        <v>513.0</v>
      </c>
      <c r="E1570" s="1" t="s">
        <v>2260</v>
      </c>
      <c r="F1570" s="1">
        <v>17042</v>
      </c>
      <c r="G1570" s="1">
        <v>6473</v>
      </c>
      <c r="H1570" s="1">
        <f>SUM((SUM('Order_Form'!M290)*1))</f>
        <v>0</v>
      </c>
      <c r="I1570" s="1" t="s">
        <v>688</v>
      </c>
      <c r="J1570" s="1" t="s">
        <v>60</v>
      </c>
      <c r="L1570" s="1">
        <v>9.5</v>
      </c>
      <c r="M1570" s="1">
        <v>9.75</v>
      </c>
      <c r="N1570" s="1">
        <v>9.5</v>
      </c>
      <c r="O1570" s="1">
        <v>9.25</v>
      </c>
      <c r="P1570" s="1">
        <v>9.0</v>
      </c>
      <c r="Q1570" s="1">
        <v>8.75</v>
      </c>
      <c r="R1570" s="1">
        <f>IF(INDEX(M1570:Q1570,0,'Order_Form'!AE2)&gt;0,INDEX(M1570:Q1570,0,'Order_Form'!AE2),L1570)</f>
        <v>9.75</v>
      </c>
      <c r="S1570" s="1">
        <f>R1570*H1570</f>
        <v>0</v>
      </c>
    </row>
    <row r="1571" spans="1:1025">
      <c r="A1571" s="1" t="s">
        <v>280</v>
      </c>
      <c r="B1571" s="1" t="s">
        <v>686</v>
      </c>
      <c r="C1571" s="1" t="s">
        <v>322</v>
      </c>
      <c r="D1571" s="1">
        <v>0.0</v>
      </c>
      <c r="E1571" s="1" t="s">
        <v>2261</v>
      </c>
      <c r="F1571" s="1">
        <v>6473</v>
      </c>
      <c r="H1571" s="1">
        <f>SUM((SUM('Order_Form'!J290)*1))</f>
        <v>0</v>
      </c>
      <c r="I1571" s="1" t="s">
        <v>692</v>
      </c>
      <c r="L1571" s="1">
        <v>9.5</v>
      </c>
      <c r="M1571" s="1">
        <v>9.75</v>
      </c>
      <c r="N1571" s="1">
        <v>9.5</v>
      </c>
      <c r="O1571" s="1">
        <v>9.25</v>
      </c>
      <c r="P1571" s="1">
        <v>9.0</v>
      </c>
      <c r="Q1571" s="1">
        <v>8.75</v>
      </c>
      <c r="R1571" s="1">
        <f>IF(INDEX(M1571:Q1571,0,'Order_Form'!AE2)&gt;0,INDEX(M1571:Q1571,0,'Order_Form'!AE2),L1571)</f>
        <v>9.75</v>
      </c>
      <c r="S1571" s="1">
        <f>R1571*H1571</f>
        <v>0</v>
      </c>
    </row>
    <row r="1572" spans="1:1025">
      <c r="A1572" s="1" t="s">
        <v>280</v>
      </c>
      <c r="B1572" s="1" t="s">
        <v>686</v>
      </c>
      <c r="C1572" s="1" t="s">
        <v>323</v>
      </c>
      <c r="D1572" s="1">
        <v>370.0</v>
      </c>
      <c r="E1572" s="1" t="s">
        <v>2262</v>
      </c>
      <c r="F1572" s="1">
        <v>6422</v>
      </c>
      <c r="G1572" s="1">
        <v>6421</v>
      </c>
      <c r="H1572" s="1">
        <f>SUM((SUM('Order_Form'!O291)*1))</f>
        <v>0</v>
      </c>
      <c r="I1572" s="1" t="s">
        <v>688</v>
      </c>
      <c r="J1572" s="1" t="s">
        <v>62</v>
      </c>
      <c r="L1572" s="1">
        <v>9.5</v>
      </c>
      <c r="M1572" s="1">
        <v>9.75</v>
      </c>
      <c r="N1572" s="1">
        <v>9.5</v>
      </c>
      <c r="O1572" s="1">
        <v>9.25</v>
      </c>
      <c r="P1572" s="1">
        <v>9.0</v>
      </c>
      <c r="Q1572" s="1">
        <v>8.75</v>
      </c>
      <c r="R1572" s="1">
        <f>IF(INDEX(M1572:Q1572,0,'Order_Form'!AE2)&gt;0,INDEX(M1572:Q1572,0,'Order_Form'!AE2),L1572)</f>
        <v>9.75</v>
      </c>
      <c r="S1572" s="1">
        <f>R1572*H1572</f>
        <v>0</v>
      </c>
    </row>
    <row r="1573" spans="1:1025">
      <c r="A1573" s="1" t="s">
        <v>280</v>
      </c>
      <c r="B1573" s="1" t="s">
        <v>686</v>
      </c>
      <c r="C1573" s="1" t="s">
        <v>323</v>
      </c>
      <c r="D1573" s="1">
        <v>1117.0</v>
      </c>
      <c r="E1573" s="1" t="s">
        <v>2263</v>
      </c>
      <c r="F1573" s="1">
        <v>6423</v>
      </c>
      <c r="G1573" s="1">
        <v>6421</v>
      </c>
      <c r="H1573" s="1">
        <f>SUM((SUM('Order_Form'!P291)*1))</f>
        <v>0</v>
      </c>
      <c r="I1573" s="1" t="s">
        <v>688</v>
      </c>
      <c r="J1573" s="1" t="s">
        <v>63</v>
      </c>
      <c r="L1573" s="1">
        <v>9.5</v>
      </c>
      <c r="M1573" s="1">
        <v>9.75</v>
      </c>
      <c r="N1573" s="1">
        <v>9.5</v>
      </c>
      <c r="O1573" s="1">
        <v>9.25</v>
      </c>
      <c r="P1573" s="1">
        <v>9.0</v>
      </c>
      <c r="Q1573" s="1">
        <v>8.75</v>
      </c>
      <c r="R1573" s="1">
        <f>IF(INDEX(M1573:Q1573,0,'Order_Form'!AE2)&gt;0,INDEX(M1573:Q1573,0,'Order_Form'!AE2),L1573)</f>
        <v>9.75</v>
      </c>
      <c r="S1573" s="1">
        <f>R1573*H1573</f>
        <v>0</v>
      </c>
    </row>
    <row r="1574" spans="1:1025">
      <c r="A1574" s="1" t="s">
        <v>280</v>
      </c>
      <c r="B1574" s="1" t="s">
        <v>686</v>
      </c>
      <c r="C1574" s="1" t="s">
        <v>323</v>
      </c>
      <c r="D1574" s="1">
        <v>1832.0</v>
      </c>
      <c r="E1574" s="1" t="s">
        <v>2264</v>
      </c>
      <c r="F1574" s="1">
        <v>6424</v>
      </c>
      <c r="G1574" s="1">
        <v>6421</v>
      </c>
      <c r="H1574" s="1">
        <f>SUM((SUM('Order_Form'!Q291)*1))</f>
        <v>0</v>
      </c>
      <c r="I1574" s="1" t="s">
        <v>688</v>
      </c>
      <c r="J1574" s="1" t="s">
        <v>64</v>
      </c>
      <c r="L1574" s="1">
        <v>9.5</v>
      </c>
      <c r="M1574" s="1">
        <v>9.75</v>
      </c>
      <c r="N1574" s="1">
        <v>9.5</v>
      </c>
      <c r="O1574" s="1">
        <v>9.25</v>
      </c>
      <c r="P1574" s="1">
        <v>9.0</v>
      </c>
      <c r="Q1574" s="1">
        <v>8.75</v>
      </c>
      <c r="R1574" s="1">
        <f>IF(INDEX(M1574:Q1574,0,'Order_Form'!AE2)&gt;0,INDEX(M1574:Q1574,0,'Order_Form'!AE2),L1574)</f>
        <v>9.75</v>
      </c>
      <c r="S1574" s="1">
        <f>R1574*H1574</f>
        <v>0</v>
      </c>
    </row>
    <row r="1575" spans="1:1025">
      <c r="A1575" s="1" t="s">
        <v>280</v>
      </c>
      <c r="B1575" s="1" t="s">
        <v>686</v>
      </c>
      <c r="C1575" s="1" t="s">
        <v>323</v>
      </c>
      <c r="D1575" s="1">
        <v>0.0</v>
      </c>
      <c r="E1575" s="1" t="s">
        <v>2265</v>
      </c>
      <c r="F1575" s="1">
        <v>7195</v>
      </c>
      <c r="G1575" s="1">
        <v>6421</v>
      </c>
      <c r="H1575" s="1">
        <f>SUM((SUM('Order_Form'!L291)*1))</f>
        <v>0</v>
      </c>
      <c r="I1575" s="1" t="s">
        <v>688</v>
      </c>
      <c r="J1575" s="1" t="s">
        <v>59</v>
      </c>
      <c r="L1575" s="1">
        <v>9.5</v>
      </c>
      <c r="M1575" s="1">
        <v>9.75</v>
      </c>
      <c r="N1575" s="1">
        <v>9.5</v>
      </c>
      <c r="O1575" s="1">
        <v>9.25</v>
      </c>
      <c r="P1575" s="1">
        <v>9.0</v>
      </c>
      <c r="Q1575" s="1">
        <v>8.75</v>
      </c>
      <c r="R1575" s="1">
        <f>IF(INDEX(M1575:Q1575,0,'Order_Form'!AE2)&gt;0,INDEX(M1575:Q1575,0,'Order_Form'!AE2),L1575)</f>
        <v>9.75</v>
      </c>
      <c r="S1575" s="1">
        <f>R1575*H1575</f>
        <v>0</v>
      </c>
    </row>
    <row r="1576" spans="1:1025">
      <c r="A1576" s="1" t="s">
        <v>280</v>
      </c>
      <c r="B1576" s="1" t="s">
        <v>686</v>
      </c>
      <c r="C1576" s="1" t="s">
        <v>323</v>
      </c>
      <c r="D1576" s="1">
        <v>0.0</v>
      </c>
      <c r="E1576" s="1" t="s">
        <v>2266</v>
      </c>
      <c r="F1576" s="1">
        <v>17043</v>
      </c>
      <c r="G1576" s="1">
        <v>6421</v>
      </c>
      <c r="H1576" s="1">
        <f>SUM((SUM('Order_Form'!N291)*1))</f>
        <v>0</v>
      </c>
      <c r="I1576" s="1" t="s">
        <v>688</v>
      </c>
      <c r="J1576" s="1" t="s">
        <v>61</v>
      </c>
      <c r="L1576" s="1">
        <v>9.5</v>
      </c>
      <c r="M1576" s="1">
        <v>9.75</v>
      </c>
      <c r="N1576" s="1">
        <v>9.5</v>
      </c>
      <c r="O1576" s="1">
        <v>9.25</v>
      </c>
      <c r="P1576" s="1">
        <v>9.0</v>
      </c>
      <c r="Q1576" s="1">
        <v>8.75</v>
      </c>
      <c r="R1576" s="1">
        <f>IF(INDEX(M1576:Q1576,0,'Order_Form'!AE2)&gt;0,INDEX(M1576:Q1576,0,'Order_Form'!AE2),L1576)</f>
        <v>9.75</v>
      </c>
      <c r="S1576" s="1">
        <f>R1576*H1576</f>
        <v>0</v>
      </c>
    </row>
    <row r="1577" spans="1:1025">
      <c r="A1577" s="1" t="s">
        <v>280</v>
      </c>
      <c r="B1577" s="1" t="s">
        <v>686</v>
      </c>
      <c r="C1577" s="1" t="s">
        <v>323</v>
      </c>
      <c r="D1577" s="1">
        <v>0.0</v>
      </c>
      <c r="E1577" s="1" t="s">
        <v>2267</v>
      </c>
      <c r="F1577" s="1">
        <v>17044</v>
      </c>
      <c r="G1577" s="1">
        <v>6421</v>
      </c>
      <c r="H1577" s="1">
        <f>SUM((SUM('Order_Form'!M291)*1))</f>
        <v>0</v>
      </c>
      <c r="I1577" s="1" t="s">
        <v>688</v>
      </c>
      <c r="J1577" s="1" t="s">
        <v>60</v>
      </c>
      <c r="L1577" s="1">
        <v>9.5</v>
      </c>
      <c r="M1577" s="1">
        <v>9.75</v>
      </c>
      <c r="N1577" s="1">
        <v>9.5</v>
      </c>
      <c r="O1577" s="1">
        <v>9.25</v>
      </c>
      <c r="P1577" s="1">
        <v>9.0</v>
      </c>
      <c r="Q1577" s="1">
        <v>8.75</v>
      </c>
      <c r="R1577" s="1">
        <f>IF(INDEX(M1577:Q1577,0,'Order_Form'!AE2)&gt;0,INDEX(M1577:Q1577,0,'Order_Form'!AE2),L1577)</f>
        <v>9.75</v>
      </c>
      <c r="S1577" s="1">
        <f>R1577*H1577</f>
        <v>0</v>
      </c>
    </row>
    <row r="1578" spans="1:1025">
      <c r="A1578" s="1" t="s">
        <v>280</v>
      </c>
      <c r="B1578" s="1" t="s">
        <v>686</v>
      </c>
      <c r="C1578" s="1" t="s">
        <v>323</v>
      </c>
      <c r="D1578" s="1">
        <v>0.0</v>
      </c>
      <c r="E1578" s="1" t="s">
        <v>2268</v>
      </c>
      <c r="F1578" s="1">
        <v>6421</v>
      </c>
      <c r="H1578" s="1">
        <f>SUM((SUM('Order_Form'!J291)*1))</f>
        <v>0</v>
      </c>
      <c r="I1578" s="1" t="s">
        <v>692</v>
      </c>
      <c r="L1578" s="1">
        <v>9.5</v>
      </c>
      <c r="M1578" s="1">
        <v>9.75</v>
      </c>
      <c r="N1578" s="1">
        <v>9.5</v>
      </c>
      <c r="O1578" s="1">
        <v>9.25</v>
      </c>
      <c r="P1578" s="1">
        <v>9.0</v>
      </c>
      <c r="Q1578" s="1">
        <v>8.75</v>
      </c>
      <c r="R1578" s="1">
        <f>IF(INDEX(M1578:Q1578,0,'Order_Form'!AE2)&gt;0,INDEX(M1578:Q1578,0,'Order_Form'!AE2),L1578)</f>
        <v>9.75</v>
      </c>
      <c r="S1578" s="1">
        <f>R1578*H1578</f>
        <v>0</v>
      </c>
    </row>
    <row r="1579" spans="1:1025">
      <c r="A1579" s="1" t="s">
        <v>280</v>
      </c>
      <c r="B1579" s="1" t="s">
        <v>998</v>
      </c>
      <c r="C1579" s="1" t="s">
        <v>324</v>
      </c>
      <c r="D1579" s="1">
        <v>1240.0</v>
      </c>
      <c r="E1579" s="1" t="s">
        <v>2269</v>
      </c>
      <c r="F1579" s="1">
        <v>7701</v>
      </c>
      <c r="G1579" s="1">
        <v>7698</v>
      </c>
      <c r="H1579" s="1">
        <f>SUM((SUM('Order_Form'!P293)*1))</f>
        <v>0</v>
      </c>
      <c r="I1579" s="1" t="s">
        <v>688</v>
      </c>
      <c r="J1579" s="1" t="s">
        <v>110</v>
      </c>
      <c r="L1579" s="1">
        <v>9.5</v>
      </c>
      <c r="M1579" s="1">
        <v>9.75</v>
      </c>
      <c r="N1579" s="1">
        <v>9.5</v>
      </c>
      <c r="O1579" s="1">
        <v>9.25</v>
      </c>
      <c r="P1579" s="1">
        <v>9.0</v>
      </c>
      <c r="Q1579" s="1">
        <v>8.75</v>
      </c>
      <c r="R1579" s="1">
        <f>IF(INDEX(M1579:Q1579,0,'Order_Form'!AE2)&gt;0,INDEX(M1579:Q1579,0,'Order_Form'!AE2),L1579)</f>
        <v>9.75</v>
      </c>
      <c r="S1579" s="1">
        <f>R1579*H1579</f>
        <v>0</v>
      </c>
    </row>
    <row r="1580" spans="1:1025">
      <c r="A1580" s="1" t="s">
        <v>280</v>
      </c>
      <c r="B1580" s="1" t="s">
        <v>998</v>
      </c>
      <c r="C1580" s="1" t="s">
        <v>324</v>
      </c>
      <c r="D1580" s="1">
        <v>1172.0</v>
      </c>
      <c r="E1580" s="1" t="s">
        <v>2270</v>
      </c>
      <c r="F1580" s="1">
        <v>7702</v>
      </c>
      <c r="G1580" s="1">
        <v>7698</v>
      </c>
      <c r="H1580" s="1">
        <f>SUM((SUM('Order_Form'!Q293)*1))</f>
        <v>0</v>
      </c>
      <c r="I1580" s="1" t="s">
        <v>688</v>
      </c>
      <c r="J1580" s="1" t="s">
        <v>111</v>
      </c>
      <c r="L1580" s="1">
        <v>9.5</v>
      </c>
      <c r="M1580" s="1">
        <v>9.75</v>
      </c>
      <c r="N1580" s="1">
        <v>9.5</v>
      </c>
      <c r="O1580" s="1">
        <v>9.25</v>
      </c>
      <c r="P1580" s="1">
        <v>9.0</v>
      </c>
      <c r="Q1580" s="1">
        <v>8.75</v>
      </c>
      <c r="R1580" s="1">
        <f>IF(INDEX(M1580:Q1580,0,'Order_Form'!AE2)&gt;0,INDEX(M1580:Q1580,0,'Order_Form'!AE2),L1580)</f>
        <v>9.75</v>
      </c>
      <c r="S1580" s="1">
        <f>R1580*H1580</f>
        <v>0</v>
      </c>
    </row>
    <row r="1581" spans="1:1025">
      <c r="A1581" s="1" t="s">
        <v>280</v>
      </c>
      <c r="B1581" s="1" t="s">
        <v>998</v>
      </c>
      <c r="C1581" s="1" t="s">
        <v>324</v>
      </c>
      <c r="D1581" s="1">
        <v>2246.0</v>
      </c>
      <c r="E1581" s="1" t="s">
        <v>2271</v>
      </c>
      <c r="F1581" s="1">
        <v>7703</v>
      </c>
      <c r="G1581" s="1">
        <v>7698</v>
      </c>
      <c r="H1581" s="1">
        <f>SUM((SUM('Order_Form'!R293)*1))</f>
        <v>0</v>
      </c>
      <c r="I1581" s="1" t="s">
        <v>688</v>
      </c>
      <c r="J1581" s="1" t="s">
        <v>112</v>
      </c>
      <c r="L1581" s="1">
        <v>9.5</v>
      </c>
      <c r="M1581" s="1">
        <v>9.75</v>
      </c>
      <c r="N1581" s="1">
        <v>9.5</v>
      </c>
      <c r="O1581" s="1">
        <v>9.25</v>
      </c>
      <c r="P1581" s="1">
        <v>9.0</v>
      </c>
      <c r="Q1581" s="1">
        <v>8.75</v>
      </c>
      <c r="R1581" s="1">
        <f>IF(INDEX(M1581:Q1581,0,'Order_Form'!AE2)&gt;0,INDEX(M1581:Q1581,0,'Order_Form'!AE2),L1581)</f>
        <v>9.75</v>
      </c>
      <c r="S1581" s="1">
        <f>R1581*H1581</f>
        <v>0</v>
      </c>
    </row>
    <row r="1582" spans="1:1025">
      <c r="A1582" s="1" t="s">
        <v>280</v>
      </c>
      <c r="B1582" s="1" t="s">
        <v>998</v>
      </c>
      <c r="C1582" s="1" t="s">
        <v>324</v>
      </c>
      <c r="D1582" s="1">
        <v>0.0</v>
      </c>
      <c r="E1582" s="1" t="s">
        <v>2272</v>
      </c>
      <c r="F1582" s="1">
        <v>16929</v>
      </c>
      <c r="G1582" s="1">
        <v>7698</v>
      </c>
      <c r="H1582" s="1">
        <f>SUM((SUM('Order_Form'!N293)*1))</f>
        <v>0</v>
      </c>
      <c r="I1582" s="1" t="s">
        <v>688</v>
      </c>
      <c r="J1582" s="1" t="s">
        <v>61</v>
      </c>
      <c r="L1582" s="1">
        <v>9.5</v>
      </c>
      <c r="M1582" s="1">
        <v>9.75</v>
      </c>
      <c r="N1582" s="1">
        <v>9.5</v>
      </c>
      <c r="O1582" s="1">
        <v>9.25</v>
      </c>
      <c r="P1582" s="1">
        <v>9.0</v>
      </c>
      <c r="Q1582" s="1">
        <v>8.75</v>
      </c>
      <c r="R1582" s="1">
        <f>IF(INDEX(M1582:Q1582,0,'Order_Form'!AE2)&gt;0,INDEX(M1582:Q1582,0,'Order_Form'!AE2),L1582)</f>
        <v>9.75</v>
      </c>
      <c r="S1582" s="1">
        <f>R1582*H1582</f>
        <v>0</v>
      </c>
    </row>
    <row r="1583" spans="1:1025">
      <c r="A1583" s="1" t="s">
        <v>280</v>
      </c>
      <c r="B1583" s="1" t="s">
        <v>998</v>
      </c>
      <c r="C1583" s="1" t="s">
        <v>324</v>
      </c>
      <c r="D1583" s="1">
        <v>0.0</v>
      </c>
      <c r="E1583" s="1" t="s">
        <v>2273</v>
      </c>
      <c r="F1583" s="1">
        <v>16930</v>
      </c>
      <c r="G1583" s="1">
        <v>7698</v>
      </c>
      <c r="H1583" s="1">
        <f>SUM((SUM('Order_Form'!M293)*1))</f>
        <v>0</v>
      </c>
      <c r="I1583" s="1" t="s">
        <v>688</v>
      </c>
      <c r="J1583" s="1" t="s">
        <v>60</v>
      </c>
      <c r="L1583" s="1">
        <v>9.5</v>
      </c>
      <c r="M1583" s="1">
        <v>9.75</v>
      </c>
      <c r="N1583" s="1">
        <v>9.5</v>
      </c>
      <c r="O1583" s="1">
        <v>9.25</v>
      </c>
      <c r="P1583" s="1">
        <v>9.0</v>
      </c>
      <c r="Q1583" s="1">
        <v>8.75</v>
      </c>
      <c r="R1583" s="1">
        <f>IF(INDEX(M1583:Q1583,0,'Order_Form'!AE2)&gt;0,INDEX(M1583:Q1583,0,'Order_Form'!AE2),L1583)</f>
        <v>9.75</v>
      </c>
      <c r="S1583" s="1">
        <f>R1583*H1583</f>
        <v>0</v>
      </c>
    </row>
    <row r="1584" spans="1:1025">
      <c r="A1584" s="1" t="s">
        <v>280</v>
      </c>
      <c r="B1584" s="1" t="s">
        <v>998</v>
      </c>
      <c r="C1584" s="1" t="s">
        <v>324</v>
      </c>
      <c r="D1584" s="1">
        <v>0.0</v>
      </c>
      <c r="E1584" s="1" t="s">
        <v>2274</v>
      </c>
      <c r="F1584" s="1">
        <v>7698</v>
      </c>
      <c r="H1584" s="1">
        <f>SUM((SUM('Order_Form'!J293)*1))</f>
        <v>0</v>
      </c>
      <c r="I1584" s="1" t="s">
        <v>692</v>
      </c>
      <c r="L1584" s="1">
        <v>9.5</v>
      </c>
      <c r="M1584" s="1">
        <v>9.75</v>
      </c>
      <c r="N1584" s="1">
        <v>9.5</v>
      </c>
      <c r="O1584" s="1">
        <v>9.25</v>
      </c>
      <c r="P1584" s="1">
        <v>9.0</v>
      </c>
      <c r="Q1584" s="1">
        <v>8.75</v>
      </c>
      <c r="R1584" s="1">
        <f>IF(INDEX(M1584:Q1584,0,'Order_Form'!AE2)&gt;0,INDEX(M1584:Q1584,0,'Order_Form'!AE2),L1584)</f>
        <v>9.75</v>
      </c>
      <c r="S1584" s="1">
        <f>R1584*H1584</f>
        <v>0</v>
      </c>
    </row>
    <row r="1585" spans="1:1025">
      <c r="A1585" s="1" t="s">
        <v>280</v>
      </c>
      <c r="B1585" s="1" t="s">
        <v>998</v>
      </c>
      <c r="C1585" s="1" t="s">
        <v>325</v>
      </c>
      <c r="D1585" s="1">
        <v>361.0</v>
      </c>
      <c r="E1585" s="1" t="s">
        <v>2275</v>
      </c>
      <c r="F1585" s="1">
        <v>15318</v>
      </c>
      <c r="G1585" s="1">
        <v>15317</v>
      </c>
      <c r="H1585" s="1">
        <f>SUM((SUM('Order_Form'!O294)*1))</f>
        <v>0</v>
      </c>
      <c r="I1585" s="1" t="s">
        <v>688</v>
      </c>
      <c r="J1585" s="1" t="s">
        <v>62</v>
      </c>
      <c r="L1585" s="1">
        <v>9.5</v>
      </c>
      <c r="M1585" s="1">
        <v>9.75</v>
      </c>
      <c r="N1585" s="1">
        <v>9.5</v>
      </c>
      <c r="O1585" s="1">
        <v>9.25</v>
      </c>
      <c r="P1585" s="1">
        <v>9.0</v>
      </c>
      <c r="Q1585" s="1">
        <v>8.75</v>
      </c>
      <c r="R1585" s="1">
        <f>IF(INDEX(M1585:Q1585,0,'Order_Form'!AE2)&gt;0,INDEX(M1585:Q1585,0,'Order_Form'!AE2),L1585)</f>
        <v>9.75</v>
      </c>
      <c r="S1585" s="1">
        <f>R1585*H1585</f>
        <v>0</v>
      </c>
    </row>
    <row r="1586" spans="1:1025">
      <c r="A1586" s="1" t="s">
        <v>280</v>
      </c>
      <c r="B1586" s="1" t="s">
        <v>998</v>
      </c>
      <c r="C1586" s="1" t="s">
        <v>325</v>
      </c>
      <c r="D1586" s="1">
        <v>567.0</v>
      </c>
      <c r="E1586" s="1" t="s">
        <v>2276</v>
      </c>
      <c r="F1586" s="1">
        <v>15319</v>
      </c>
      <c r="G1586" s="1">
        <v>15317</v>
      </c>
      <c r="H1586" s="1">
        <f>SUM((SUM('Order_Form'!P294)*1))</f>
        <v>0</v>
      </c>
      <c r="I1586" s="1" t="s">
        <v>688</v>
      </c>
      <c r="J1586" s="1" t="s">
        <v>110</v>
      </c>
      <c r="L1586" s="1">
        <v>9.5</v>
      </c>
      <c r="M1586" s="1">
        <v>9.75</v>
      </c>
      <c r="N1586" s="1">
        <v>9.5</v>
      </c>
      <c r="O1586" s="1">
        <v>9.25</v>
      </c>
      <c r="P1586" s="1">
        <v>9.0</v>
      </c>
      <c r="Q1586" s="1">
        <v>8.75</v>
      </c>
      <c r="R1586" s="1">
        <f>IF(INDEX(M1586:Q1586,0,'Order_Form'!AE2)&gt;0,INDEX(M1586:Q1586,0,'Order_Form'!AE2),L1586)</f>
        <v>9.75</v>
      </c>
      <c r="S1586" s="1">
        <f>R1586*H1586</f>
        <v>0</v>
      </c>
    </row>
    <row r="1587" spans="1:1025">
      <c r="A1587" s="1" t="s">
        <v>280</v>
      </c>
      <c r="B1587" s="1" t="s">
        <v>998</v>
      </c>
      <c r="C1587" s="1" t="s">
        <v>325</v>
      </c>
      <c r="D1587" s="1">
        <v>751.0</v>
      </c>
      <c r="E1587" s="1" t="s">
        <v>2277</v>
      </c>
      <c r="F1587" s="1">
        <v>15320</v>
      </c>
      <c r="G1587" s="1">
        <v>15317</v>
      </c>
      <c r="H1587" s="1">
        <f>SUM((SUM('Order_Form'!Q294)*1))</f>
        <v>0</v>
      </c>
      <c r="I1587" s="1" t="s">
        <v>688</v>
      </c>
      <c r="J1587" s="1" t="s">
        <v>111</v>
      </c>
      <c r="L1587" s="1">
        <v>9.5</v>
      </c>
      <c r="M1587" s="1">
        <v>9.75</v>
      </c>
      <c r="N1587" s="1">
        <v>9.5</v>
      </c>
      <c r="O1587" s="1">
        <v>9.25</v>
      </c>
      <c r="P1587" s="1">
        <v>9.0</v>
      </c>
      <c r="Q1587" s="1">
        <v>8.75</v>
      </c>
      <c r="R1587" s="1">
        <f>IF(INDEX(M1587:Q1587,0,'Order_Form'!AE2)&gt;0,INDEX(M1587:Q1587,0,'Order_Form'!AE2),L1587)</f>
        <v>9.75</v>
      </c>
      <c r="S1587" s="1">
        <f>R1587*H1587</f>
        <v>0</v>
      </c>
    </row>
    <row r="1588" spans="1:1025">
      <c r="A1588" s="1" t="s">
        <v>280</v>
      </c>
      <c r="B1588" s="1" t="s">
        <v>998</v>
      </c>
      <c r="C1588" s="1" t="s">
        <v>325</v>
      </c>
      <c r="D1588" s="1">
        <v>859.0</v>
      </c>
      <c r="E1588" s="1" t="s">
        <v>2278</v>
      </c>
      <c r="F1588" s="1">
        <v>15321</v>
      </c>
      <c r="G1588" s="1">
        <v>15317</v>
      </c>
      <c r="H1588" s="1">
        <f>SUM((SUM('Order_Form'!R294)*1))</f>
        <v>0</v>
      </c>
      <c r="I1588" s="1" t="s">
        <v>688</v>
      </c>
      <c r="J1588" s="1" t="s">
        <v>112</v>
      </c>
      <c r="L1588" s="1">
        <v>9.5</v>
      </c>
      <c r="M1588" s="1">
        <v>9.75</v>
      </c>
      <c r="N1588" s="1">
        <v>9.5</v>
      </c>
      <c r="O1588" s="1">
        <v>9.25</v>
      </c>
      <c r="P1588" s="1">
        <v>9.0</v>
      </c>
      <c r="Q1588" s="1">
        <v>8.75</v>
      </c>
      <c r="R1588" s="1">
        <f>IF(INDEX(M1588:Q1588,0,'Order_Form'!AE2)&gt;0,INDEX(M1588:Q1588,0,'Order_Form'!AE2),L1588)</f>
        <v>9.75</v>
      </c>
      <c r="S1588" s="1">
        <f>R1588*H1588</f>
        <v>0</v>
      </c>
    </row>
    <row r="1589" spans="1:1025">
      <c r="A1589" s="1" t="s">
        <v>280</v>
      </c>
      <c r="B1589" s="1" t="s">
        <v>998</v>
      </c>
      <c r="C1589" s="1" t="s">
        <v>325</v>
      </c>
      <c r="D1589" s="1">
        <v>73.0</v>
      </c>
      <c r="E1589" s="1" t="s">
        <v>2279</v>
      </c>
      <c r="F1589" s="1">
        <v>16109</v>
      </c>
      <c r="G1589" s="1">
        <v>15317</v>
      </c>
      <c r="H1589" s="1">
        <f>SUM((SUM('Order_Form'!L294)*1))</f>
        <v>0</v>
      </c>
      <c r="I1589" s="1" t="s">
        <v>688</v>
      </c>
      <c r="J1589" s="1" t="s">
        <v>59</v>
      </c>
      <c r="L1589" s="1">
        <v>9.5</v>
      </c>
      <c r="M1589" s="1">
        <v>9.75</v>
      </c>
      <c r="N1589" s="1">
        <v>9.5</v>
      </c>
      <c r="O1589" s="1">
        <v>9.25</v>
      </c>
      <c r="P1589" s="1">
        <v>9.0</v>
      </c>
      <c r="Q1589" s="1">
        <v>8.75</v>
      </c>
      <c r="R1589" s="1">
        <f>IF(INDEX(M1589:Q1589,0,'Order_Form'!AE2)&gt;0,INDEX(M1589:Q1589,0,'Order_Form'!AE2),L1589)</f>
        <v>9.75</v>
      </c>
      <c r="S1589" s="1">
        <f>R1589*H1589</f>
        <v>0</v>
      </c>
    </row>
    <row r="1590" spans="1:1025">
      <c r="A1590" s="1" t="s">
        <v>280</v>
      </c>
      <c r="B1590" s="1" t="s">
        <v>998</v>
      </c>
      <c r="C1590" s="1" t="s">
        <v>325</v>
      </c>
      <c r="D1590" s="1">
        <v>0.0</v>
      </c>
      <c r="E1590" s="1" t="s">
        <v>2280</v>
      </c>
      <c r="F1590" s="1">
        <v>16933</v>
      </c>
      <c r="G1590" s="1">
        <v>15317</v>
      </c>
      <c r="H1590" s="1">
        <f>SUM((SUM('Order_Form'!N294)*1))</f>
        <v>0</v>
      </c>
      <c r="I1590" s="1" t="s">
        <v>688</v>
      </c>
      <c r="J1590" s="1" t="s">
        <v>61</v>
      </c>
      <c r="L1590" s="1">
        <v>9.5</v>
      </c>
      <c r="M1590" s="1">
        <v>9.75</v>
      </c>
      <c r="N1590" s="1">
        <v>9.5</v>
      </c>
      <c r="O1590" s="1">
        <v>9.25</v>
      </c>
      <c r="P1590" s="1">
        <v>9.0</v>
      </c>
      <c r="Q1590" s="1">
        <v>8.75</v>
      </c>
      <c r="R1590" s="1">
        <f>IF(INDEX(M1590:Q1590,0,'Order_Form'!AE2)&gt;0,INDEX(M1590:Q1590,0,'Order_Form'!AE2),L1590)</f>
        <v>9.75</v>
      </c>
      <c r="S1590" s="1">
        <f>R1590*H1590</f>
        <v>0</v>
      </c>
    </row>
    <row r="1591" spans="1:1025">
      <c r="A1591" s="1" t="s">
        <v>280</v>
      </c>
      <c r="B1591" s="1" t="s">
        <v>998</v>
      </c>
      <c r="C1591" s="1" t="s">
        <v>325</v>
      </c>
      <c r="D1591" s="1">
        <v>200.0</v>
      </c>
      <c r="E1591" s="1" t="s">
        <v>2281</v>
      </c>
      <c r="F1591" s="1">
        <v>16934</v>
      </c>
      <c r="G1591" s="1">
        <v>15317</v>
      </c>
      <c r="H1591" s="1">
        <f>SUM((SUM('Order_Form'!M294)*1))</f>
        <v>0</v>
      </c>
      <c r="I1591" s="1" t="s">
        <v>688</v>
      </c>
      <c r="J1591" s="1" t="s">
        <v>60</v>
      </c>
      <c r="L1591" s="1">
        <v>9.5</v>
      </c>
      <c r="M1591" s="1">
        <v>9.75</v>
      </c>
      <c r="N1591" s="1">
        <v>9.5</v>
      </c>
      <c r="O1591" s="1">
        <v>9.25</v>
      </c>
      <c r="P1591" s="1">
        <v>9.0</v>
      </c>
      <c r="Q1591" s="1">
        <v>8.75</v>
      </c>
      <c r="R1591" s="1">
        <f>IF(INDEX(M1591:Q1591,0,'Order_Form'!AE2)&gt;0,INDEX(M1591:Q1591,0,'Order_Form'!AE2),L1591)</f>
        <v>9.75</v>
      </c>
      <c r="S1591" s="1">
        <f>R1591*H1591</f>
        <v>0</v>
      </c>
    </row>
    <row r="1592" spans="1:1025">
      <c r="A1592" s="1" t="s">
        <v>280</v>
      </c>
      <c r="B1592" s="1" t="s">
        <v>998</v>
      </c>
      <c r="C1592" s="1" t="s">
        <v>325</v>
      </c>
      <c r="D1592" s="1">
        <v>0.0</v>
      </c>
      <c r="E1592" s="1" t="s">
        <v>2282</v>
      </c>
      <c r="F1592" s="1">
        <v>15317</v>
      </c>
      <c r="H1592" s="1">
        <f>SUM((SUM('Order_Form'!J294)*1))</f>
        <v>0</v>
      </c>
      <c r="I1592" s="1" t="s">
        <v>692</v>
      </c>
      <c r="L1592" s="1">
        <v>9.5</v>
      </c>
      <c r="M1592" s="1">
        <v>9.75</v>
      </c>
      <c r="N1592" s="1">
        <v>9.5</v>
      </c>
      <c r="O1592" s="1">
        <v>9.25</v>
      </c>
      <c r="P1592" s="1">
        <v>9.0</v>
      </c>
      <c r="Q1592" s="1">
        <v>8.75</v>
      </c>
      <c r="R1592" s="1">
        <f>IF(INDEX(M1592:Q1592,0,'Order_Form'!AE2)&gt;0,INDEX(M1592:Q1592,0,'Order_Form'!AE2),L1592)</f>
        <v>9.75</v>
      </c>
      <c r="S1592" s="1">
        <f>R1592*H1592</f>
        <v>0</v>
      </c>
    </row>
    <row r="1593" spans="1:1025">
      <c r="A1593" s="1" t="s">
        <v>280</v>
      </c>
      <c r="B1593" s="1" t="s">
        <v>998</v>
      </c>
      <c r="C1593" s="1" t="s">
        <v>326</v>
      </c>
      <c r="D1593" s="1">
        <v>305.0</v>
      </c>
      <c r="E1593" s="1" t="s">
        <v>2283</v>
      </c>
      <c r="F1593" s="1">
        <v>14639</v>
      </c>
      <c r="G1593" s="1">
        <v>14637</v>
      </c>
      <c r="H1593" s="1">
        <f>SUM((SUM('Order_Form'!O295)*1))</f>
        <v>0</v>
      </c>
      <c r="I1593" s="1" t="s">
        <v>688</v>
      </c>
      <c r="J1593" s="1" t="s">
        <v>62</v>
      </c>
      <c r="L1593" s="1">
        <v>9.5</v>
      </c>
      <c r="M1593" s="1">
        <v>9.75</v>
      </c>
      <c r="N1593" s="1">
        <v>9.5</v>
      </c>
      <c r="O1593" s="1">
        <v>9.25</v>
      </c>
      <c r="P1593" s="1">
        <v>9.0</v>
      </c>
      <c r="Q1593" s="1">
        <v>8.75</v>
      </c>
      <c r="R1593" s="1">
        <f>IF(INDEX(M1593:Q1593,0,'Order_Form'!AE2)&gt;0,INDEX(M1593:Q1593,0,'Order_Form'!AE2),L1593)</f>
        <v>9.75</v>
      </c>
      <c r="S1593" s="1">
        <f>R1593*H1593</f>
        <v>0</v>
      </c>
    </row>
    <row r="1594" spans="1:1025">
      <c r="A1594" s="1" t="s">
        <v>280</v>
      </c>
      <c r="B1594" s="1" t="s">
        <v>998</v>
      </c>
      <c r="C1594" s="1" t="s">
        <v>326</v>
      </c>
      <c r="D1594" s="1">
        <v>386.0</v>
      </c>
      <c r="E1594" s="1" t="s">
        <v>2284</v>
      </c>
      <c r="F1594" s="1">
        <v>14640</v>
      </c>
      <c r="G1594" s="1">
        <v>14637</v>
      </c>
      <c r="H1594" s="1">
        <f>SUM((SUM('Order_Form'!P295)*1))</f>
        <v>0</v>
      </c>
      <c r="I1594" s="1" t="s">
        <v>688</v>
      </c>
      <c r="J1594" s="1" t="s">
        <v>110</v>
      </c>
      <c r="L1594" s="1">
        <v>9.5</v>
      </c>
      <c r="M1594" s="1">
        <v>9.75</v>
      </c>
      <c r="N1594" s="1">
        <v>9.5</v>
      </c>
      <c r="O1594" s="1">
        <v>9.25</v>
      </c>
      <c r="P1594" s="1">
        <v>9.0</v>
      </c>
      <c r="Q1594" s="1">
        <v>8.75</v>
      </c>
      <c r="R1594" s="1">
        <f>IF(INDEX(M1594:Q1594,0,'Order_Form'!AE2)&gt;0,INDEX(M1594:Q1594,0,'Order_Form'!AE2),L1594)</f>
        <v>9.75</v>
      </c>
      <c r="S1594" s="1">
        <f>R1594*H1594</f>
        <v>0</v>
      </c>
    </row>
    <row r="1595" spans="1:1025">
      <c r="A1595" s="1" t="s">
        <v>280</v>
      </c>
      <c r="B1595" s="1" t="s">
        <v>998</v>
      </c>
      <c r="C1595" s="1" t="s">
        <v>326</v>
      </c>
      <c r="D1595" s="1">
        <v>118.0</v>
      </c>
      <c r="E1595" s="1" t="s">
        <v>2285</v>
      </c>
      <c r="F1595" s="1">
        <v>14641</v>
      </c>
      <c r="G1595" s="1">
        <v>14637</v>
      </c>
      <c r="H1595" s="1">
        <f>SUM((SUM('Order_Form'!Q295)*1))</f>
        <v>0</v>
      </c>
      <c r="I1595" s="1" t="s">
        <v>688</v>
      </c>
      <c r="J1595" s="1" t="s">
        <v>111</v>
      </c>
      <c r="L1595" s="1">
        <v>9.5</v>
      </c>
      <c r="M1595" s="1">
        <v>9.75</v>
      </c>
      <c r="N1595" s="1">
        <v>9.5</v>
      </c>
      <c r="O1595" s="1">
        <v>9.25</v>
      </c>
      <c r="P1595" s="1">
        <v>9.0</v>
      </c>
      <c r="Q1595" s="1">
        <v>8.75</v>
      </c>
      <c r="R1595" s="1">
        <f>IF(INDEX(M1595:Q1595,0,'Order_Form'!AE2)&gt;0,INDEX(M1595:Q1595,0,'Order_Form'!AE2),L1595)</f>
        <v>9.75</v>
      </c>
      <c r="S1595" s="1">
        <f>R1595*H1595</f>
        <v>0</v>
      </c>
    </row>
    <row r="1596" spans="1:1025">
      <c r="A1596" s="1" t="s">
        <v>280</v>
      </c>
      <c r="B1596" s="1" t="s">
        <v>998</v>
      </c>
      <c r="C1596" s="1" t="s">
        <v>326</v>
      </c>
      <c r="D1596" s="1">
        <v>636.0</v>
      </c>
      <c r="E1596" s="1" t="s">
        <v>2286</v>
      </c>
      <c r="F1596" s="1">
        <v>14642</v>
      </c>
      <c r="G1596" s="1">
        <v>14637</v>
      </c>
      <c r="H1596" s="1">
        <f>SUM((SUM('Order_Form'!R295)*1))</f>
        <v>0</v>
      </c>
      <c r="I1596" s="1" t="s">
        <v>688</v>
      </c>
      <c r="J1596" s="1" t="s">
        <v>112</v>
      </c>
      <c r="L1596" s="1">
        <v>9.5</v>
      </c>
      <c r="M1596" s="1">
        <v>9.75</v>
      </c>
      <c r="N1596" s="1">
        <v>9.5</v>
      </c>
      <c r="O1596" s="1">
        <v>9.25</v>
      </c>
      <c r="P1596" s="1">
        <v>9.0</v>
      </c>
      <c r="Q1596" s="1">
        <v>8.75</v>
      </c>
      <c r="R1596" s="1">
        <f>IF(INDEX(M1596:Q1596,0,'Order_Form'!AE2)&gt;0,INDEX(M1596:Q1596,0,'Order_Form'!AE2),L1596)</f>
        <v>9.75</v>
      </c>
      <c r="S1596" s="1">
        <f>R1596*H1596</f>
        <v>0</v>
      </c>
    </row>
    <row r="1597" spans="1:1025">
      <c r="A1597" s="1" t="s">
        <v>280</v>
      </c>
      <c r="B1597" s="1" t="s">
        <v>998</v>
      </c>
      <c r="C1597" s="1" t="s">
        <v>326</v>
      </c>
      <c r="D1597" s="1">
        <v>273.0</v>
      </c>
      <c r="E1597" s="1" t="s">
        <v>2287</v>
      </c>
      <c r="F1597" s="1">
        <v>15439</v>
      </c>
      <c r="G1597" s="1">
        <v>14637</v>
      </c>
      <c r="H1597" s="1">
        <f>SUM((SUM('Order_Form'!K295)*1))</f>
        <v>0</v>
      </c>
      <c r="I1597" s="1" t="s">
        <v>688</v>
      </c>
      <c r="J1597" s="1" t="s">
        <v>58</v>
      </c>
      <c r="L1597" s="1">
        <v>9.5</v>
      </c>
      <c r="M1597" s="1">
        <v>9.75</v>
      </c>
      <c r="N1597" s="1">
        <v>9.5</v>
      </c>
      <c r="O1597" s="1">
        <v>9.25</v>
      </c>
      <c r="P1597" s="1">
        <v>9.0</v>
      </c>
      <c r="Q1597" s="1">
        <v>8.75</v>
      </c>
      <c r="R1597" s="1">
        <f>IF(INDEX(M1597:Q1597,0,'Order_Form'!AE2)&gt;0,INDEX(M1597:Q1597,0,'Order_Form'!AE2),L1597)</f>
        <v>9.75</v>
      </c>
      <c r="S1597" s="1">
        <f>R1597*H1597</f>
        <v>0</v>
      </c>
    </row>
    <row r="1598" spans="1:1025">
      <c r="A1598" s="1" t="s">
        <v>280</v>
      </c>
      <c r="B1598" s="1" t="s">
        <v>998</v>
      </c>
      <c r="C1598" s="1" t="s">
        <v>326</v>
      </c>
      <c r="D1598" s="1">
        <v>260.0</v>
      </c>
      <c r="E1598" s="1" t="s">
        <v>2288</v>
      </c>
      <c r="F1598" s="1">
        <v>15440</v>
      </c>
      <c r="G1598" s="1">
        <v>14637</v>
      </c>
      <c r="H1598" s="1">
        <f>SUM((SUM('Order_Form'!L295)*1))</f>
        <v>0</v>
      </c>
      <c r="I1598" s="1" t="s">
        <v>688</v>
      </c>
      <c r="J1598" s="1" t="s">
        <v>59</v>
      </c>
      <c r="L1598" s="1">
        <v>9.5</v>
      </c>
      <c r="M1598" s="1">
        <v>9.75</v>
      </c>
      <c r="N1598" s="1">
        <v>9.5</v>
      </c>
      <c r="O1598" s="1">
        <v>9.25</v>
      </c>
      <c r="P1598" s="1">
        <v>9.0</v>
      </c>
      <c r="Q1598" s="1">
        <v>8.75</v>
      </c>
      <c r="R1598" s="1">
        <f>IF(INDEX(M1598:Q1598,0,'Order_Form'!AE2)&gt;0,INDEX(M1598:Q1598,0,'Order_Form'!AE2),L1598)</f>
        <v>9.75</v>
      </c>
      <c r="S1598" s="1">
        <f>R1598*H1598</f>
        <v>0</v>
      </c>
    </row>
    <row r="1599" spans="1:1025">
      <c r="A1599" s="1" t="s">
        <v>280</v>
      </c>
      <c r="B1599" s="1" t="s">
        <v>998</v>
      </c>
      <c r="C1599" s="1" t="s">
        <v>326</v>
      </c>
      <c r="D1599" s="1">
        <v>0.0</v>
      </c>
      <c r="E1599" s="1" t="s">
        <v>2289</v>
      </c>
      <c r="F1599" s="1">
        <v>16905</v>
      </c>
      <c r="G1599" s="1">
        <v>14637</v>
      </c>
      <c r="H1599" s="1">
        <f>SUM((SUM('Order_Form'!N295)*1))</f>
        <v>0</v>
      </c>
      <c r="I1599" s="1" t="s">
        <v>688</v>
      </c>
      <c r="J1599" s="1" t="s">
        <v>61</v>
      </c>
      <c r="L1599" s="1">
        <v>9.5</v>
      </c>
      <c r="M1599" s="1">
        <v>9.75</v>
      </c>
      <c r="N1599" s="1">
        <v>9.5</v>
      </c>
      <c r="O1599" s="1">
        <v>9.25</v>
      </c>
      <c r="P1599" s="1">
        <v>9.0</v>
      </c>
      <c r="Q1599" s="1">
        <v>8.75</v>
      </c>
      <c r="R1599" s="1">
        <f>IF(INDEX(M1599:Q1599,0,'Order_Form'!AE2)&gt;0,INDEX(M1599:Q1599,0,'Order_Form'!AE2),L1599)</f>
        <v>9.75</v>
      </c>
      <c r="S1599" s="1">
        <f>R1599*H1599</f>
        <v>0</v>
      </c>
    </row>
    <row r="1600" spans="1:1025">
      <c r="A1600" s="1" t="s">
        <v>280</v>
      </c>
      <c r="B1600" s="1" t="s">
        <v>998</v>
      </c>
      <c r="C1600" s="1" t="s">
        <v>326</v>
      </c>
      <c r="D1600" s="1">
        <v>252.0</v>
      </c>
      <c r="E1600" s="1" t="s">
        <v>2290</v>
      </c>
      <c r="F1600" s="1">
        <v>16906</v>
      </c>
      <c r="G1600" s="1">
        <v>14637</v>
      </c>
      <c r="H1600" s="1">
        <f>SUM((SUM('Order_Form'!M295)*1))</f>
        <v>0</v>
      </c>
      <c r="I1600" s="1" t="s">
        <v>688</v>
      </c>
      <c r="J1600" s="1" t="s">
        <v>60</v>
      </c>
      <c r="L1600" s="1">
        <v>9.5</v>
      </c>
      <c r="M1600" s="1">
        <v>9.75</v>
      </c>
      <c r="N1600" s="1">
        <v>9.5</v>
      </c>
      <c r="O1600" s="1">
        <v>9.25</v>
      </c>
      <c r="P1600" s="1">
        <v>9.0</v>
      </c>
      <c r="Q1600" s="1">
        <v>8.75</v>
      </c>
      <c r="R1600" s="1">
        <f>IF(INDEX(M1600:Q1600,0,'Order_Form'!AE2)&gt;0,INDEX(M1600:Q1600,0,'Order_Form'!AE2),L1600)</f>
        <v>9.75</v>
      </c>
      <c r="S1600" s="1">
        <f>R1600*H1600</f>
        <v>0</v>
      </c>
    </row>
    <row r="1601" spans="1:1025">
      <c r="A1601" s="1" t="s">
        <v>280</v>
      </c>
      <c r="B1601" s="1" t="s">
        <v>998</v>
      </c>
      <c r="C1601" s="1" t="s">
        <v>326</v>
      </c>
      <c r="D1601" s="1">
        <v>0.0</v>
      </c>
      <c r="E1601" s="1" t="s">
        <v>2291</v>
      </c>
      <c r="F1601" s="1">
        <v>14637</v>
      </c>
      <c r="H1601" s="1">
        <f>SUM((SUM('Order_Form'!J295)*1))</f>
        <v>0</v>
      </c>
      <c r="I1601" s="1" t="s">
        <v>692</v>
      </c>
      <c r="L1601" s="1">
        <v>9.5</v>
      </c>
      <c r="M1601" s="1">
        <v>9.75</v>
      </c>
      <c r="N1601" s="1">
        <v>9.5</v>
      </c>
      <c r="O1601" s="1">
        <v>9.25</v>
      </c>
      <c r="P1601" s="1">
        <v>9.0</v>
      </c>
      <c r="Q1601" s="1">
        <v>8.75</v>
      </c>
      <c r="R1601" s="1">
        <f>IF(INDEX(M1601:Q1601,0,'Order_Form'!AE2)&gt;0,INDEX(M1601:Q1601,0,'Order_Form'!AE2),L1601)</f>
        <v>9.75</v>
      </c>
      <c r="S1601" s="1">
        <f>R1601*H1601</f>
        <v>0</v>
      </c>
    </row>
    <row r="1602" spans="1:1025">
      <c r="A1602" s="1" t="s">
        <v>280</v>
      </c>
      <c r="B1602" s="1" t="s">
        <v>998</v>
      </c>
      <c r="C1602" s="1" t="s">
        <v>327</v>
      </c>
      <c r="D1602" s="1">
        <v>359.0</v>
      </c>
      <c r="E1602" s="1" t="s">
        <v>2292</v>
      </c>
      <c r="F1602" s="1">
        <v>6486</v>
      </c>
      <c r="G1602" s="1">
        <v>6485</v>
      </c>
      <c r="H1602" s="1">
        <f>SUM((SUM('Order_Form'!O296)*1))</f>
        <v>0</v>
      </c>
      <c r="I1602" s="1" t="s">
        <v>688</v>
      </c>
      <c r="J1602" s="1" t="s">
        <v>62</v>
      </c>
      <c r="L1602" s="1">
        <v>9.5</v>
      </c>
      <c r="M1602" s="1">
        <v>9.75</v>
      </c>
      <c r="N1602" s="1">
        <v>9.5</v>
      </c>
      <c r="O1602" s="1">
        <v>9.25</v>
      </c>
      <c r="P1602" s="1">
        <v>9.0</v>
      </c>
      <c r="Q1602" s="1">
        <v>8.75</v>
      </c>
      <c r="R1602" s="1">
        <f>IF(INDEX(M1602:Q1602,0,'Order_Form'!AE2)&gt;0,INDEX(M1602:Q1602,0,'Order_Form'!AE2),L1602)</f>
        <v>9.75</v>
      </c>
      <c r="S1602" s="1">
        <f>R1602*H1602</f>
        <v>0</v>
      </c>
    </row>
    <row r="1603" spans="1:1025">
      <c r="A1603" s="1" t="s">
        <v>280</v>
      </c>
      <c r="B1603" s="1" t="s">
        <v>998</v>
      </c>
      <c r="C1603" s="1" t="s">
        <v>327</v>
      </c>
      <c r="D1603" s="1">
        <v>182.0</v>
      </c>
      <c r="E1603" s="1" t="s">
        <v>2293</v>
      </c>
      <c r="F1603" s="1">
        <v>6487</v>
      </c>
      <c r="G1603" s="1">
        <v>6485</v>
      </c>
      <c r="H1603" s="1">
        <f>SUM((SUM('Order_Form'!P296)*1))</f>
        <v>0</v>
      </c>
      <c r="I1603" s="1" t="s">
        <v>688</v>
      </c>
      <c r="J1603" s="1" t="s">
        <v>110</v>
      </c>
      <c r="L1603" s="1">
        <v>9.5</v>
      </c>
      <c r="M1603" s="1">
        <v>9.75</v>
      </c>
      <c r="N1603" s="1">
        <v>9.5</v>
      </c>
      <c r="O1603" s="1">
        <v>9.25</v>
      </c>
      <c r="P1603" s="1">
        <v>9.0</v>
      </c>
      <c r="Q1603" s="1">
        <v>8.75</v>
      </c>
      <c r="R1603" s="1">
        <f>IF(INDEX(M1603:Q1603,0,'Order_Form'!AE2)&gt;0,INDEX(M1603:Q1603,0,'Order_Form'!AE2),L1603)</f>
        <v>9.75</v>
      </c>
      <c r="S1603" s="1">
        <f>R1603*H1603</f>
        <v>0</v>
      </c>
    </row>
    <row r="1604" spans="1:1025">
      <c r="A1604" s="1" t="s">
        <v>280</v>
      </c>
      <c r="B1604" s="1" t="s">
        <v>998</v>
      </c>
      <c r="C1604" s="1" t="s">
        <v>327</v>
      </c>
      <c r="D1604" s="1">
        <v>226.0</v>
      </c>
      <c r="E1604" s="1" t="s">
        <v>2294</v>
      </c>
      <c r="F1604" s="1">
        <v>6488</v>
      </c>
      <c r="G1604" s="1">
        <v>6485</v>
      </c>
      <c r="H1604" s="1">
        <f>SUM((SUM('Order_Form'!Q296)*1))</f>
        <v>0</v>
      </c>
      <c r="I1604" s="1" t="s">
        <v>688</v>
      </c>
      <c r="J1604" s="1" t="s">
        <v>111</v>
      </c>
      <c r="L1604" s="1">
        <v>9.5</v>
      </c>
      <c r="M1604" s="1">
        <v>9.75</v>
      </c>
      <c r="N1604" s="1">
        <v>9.5</v>
      </c>
      <c r="O1604" s="1">
        <v>9.25</v>
      </c>
      <c r="P1604" s="1">
        <v>9.0</v>
      </c>
      <c r="Q1604" s="1">
        <v>8.75</v>
      </c>
      <c r="R1604" s="1">
        <f>IF(INDEX(M1604:Q1604,0,'Order_Form'!AE2)&gt;0,INDEX(M1604:Q1604,0,'Order_Form'!AE2),L1604)</f>
        <v>9.75</v>
      </c>
      <c r="S1604" s="1">
        <f>R1604*H1604</f>
        <v>0</v>
      </c>
    </row>
    <row r="1605" spans="1:1025">
      <c r="A1605" s="1" t="s">
        <v>280</v>
      </c>
      <c r="B1605" s="1" t="s">
        <v>998</v>
      </c>
      <c r="C1605" s="1" t="s">
        <v>327</v>
      </c>
      <c r="D1605" s="1">
        <v>211.0</v>
      </c>
      <c r="E1605" s="1" t="s">
        <v>2295</v>
      </c>
      <c r="F1605" s="1">
        <v>6489</v>
      </c>
      <c r="G1605" s="1">
        <v>6485</v>
      </c>
      <c r="H1605" s="1">
        <f>SUM((SUM('Order_Form'!R296)*1))</f>
        <v>0</v>
      </c>
      <c r="I1605" s="1" t="s">
        <v>688</v>
      </c>
      <c r="J1605" s="1" t="s">
        <v>112</v>
      </c>
      <c r="L1605" s="1">
        <v>9.5</v>
      </c>
      <c r="M1605" s="1">
        <v>9.75</v>
      </c>
      <c r="N1605" s="1">
        <v>9.5</v>
      </c>
      <c r="O1605" s="1">
        <v>9.25</v>
      </c>
      <c r="P1605" s="1">
        <v>9.0</v>
      </c>
      <c r="Q1605" s="1">
        <v>8.75</v>
      </c>
      <c r="R1605" s="1">
        <f>IF(INDEX(M1605:Q1605,0,'Order_Form'!AE2)&gt;0,INDEX(M1605:Q1605,0,'Order_Form'!AE2),L1605)</f>
        <v>9.75</v>
      </c>
      <c r="S1605" s="1">
        <f>R1605*H1605</f>
        <v>0</v>
      </c>
    </row>
    <row r="1606" spans="1:1025">
      <c r="A1606" s="1" t="s">
        <v>280</v>
      </c>
      <c r="B1606" s="1" t="s">
        <v>998</v>
      </c>
      <c r="C1606" s="1" t="s">
        <v>327</v>
      </c>
      <c r="D1606" s="1">
        <v>201.0</v>
      </c>
      <c r="E1606" s="1" t="s">
        <v>2296</v>
      </c>
      <c r="F1606" s="1">
        <v>8035</v>
      </c>
      <c r="G1606" s="1">
        <v>6485</v>
      </c>
      <c r="H1606" s="1">
        <f>SUM((SUM('Order_Form'!L296)*1))</f>
        <v>0</v>
      </c>
      <c r="I1606" s="1" t="s">
        <v>688</v>
      </c>
      <c r="J1606" s="1" t="s">
        <v>59</v>
      </c>
      <c r="L1606" s="1">
        <v>9.5</v>
      </c>
      <c r="M1606" s="1">
        <v>9.75</v>
      </c>
      <c r="N1606" s="1">
        <v>9.5</v>
      </c>
      <c r="O1606" s="1">
        <v>9.25</v>
      </c>
      <c r="P1606" s="1">
        <v>9.0</v>
      </c>
      <c r="Q1606" s="1">
        <v>8.75</v>
      </c>
      <c r="R1606" s="1">
        <f>IF(INDEX(M1606:Q1606,0,'Order_Form'!AE2)&gt;0,INDEX(M1606:Q1606,0,'Order_Form'!AE2),L1606)</f>
        <v>9.75</v>
      </c>
      <c r="S1606" s="1">
        <f>R1606*H1606</f>
        <v>0</v>
      </c>
    </row>
    <row r="1607" spans="1:1025">
      <c r="A1607" s="1" t="s">
        <v>280</v>
      </c>
      <c r="B1607" s="1" t="s">
        <v>998</v>
      </c>
      <c r="C1607" s="1" t="s">
        <v>327</v>
      </c>
      <c r="D1607" s="1">
        <v>71.0</v>
      </c>
      <c r="E1607" s="1" t="s">
        <v>2297</v>
      </c>
      <c r="F1607" s="1">
        <v>16140</v>
      </c>
      <c r="G1607" s="1">
        <v>6485</v>
      </c>
      <c r="H1607" s="1">
        <f>SUM((SUM('Order_Form'!K296)*1))</f>
        <v>0</v>
      </c>
      <c r="I1607" s="1" t="s">
        <v>688</v>
      </c>
      <c r="J1607" s="1" t="s">
        <v>58</v>
      </c>
      <c r="L1607" s="1">
        <v>9.5</v>
      </c>
      <c r="M1607" s="1">
        <v>9.75</v>
      </c>
      <c r="N1607" s="1">
        <v>9.5</v>
      </c>
      <c r="O1607" s="1">
        <v>9.25</v>
      </c>
      <c r="P1607" s="1">
        <v>9.0</v>
      </c>
      <c r="Q1607" s="1">
        <v>8.75</v>
      </c>
      <c r="R1607" s="1">
        <f>IF(INDEX(M1607:Q1607,0,'Order_Form'!AE2)&gt;0,INDEX(M1607:Q1607,0,'Order_Form'!AE2),L1607)</f>
        <v>9.75</v>
      </c>
      <c r="S1607" s="1">
        <f>R1607*H1607</f>
        <v>0</v>
      </c>
    </row>
    <row r="1608" spans="1:1025">
      <c r="A1608" s="1" t="s">
        <v>280</v>
      </c>
      <c r="B1608" s="1" t="s">
        <v>998</v>
      </c>
      <c r="C1608" s="1" t="s">
        <v>327</v>
      </c>
      <c r="D1608" s="1">
        <v>0.0</v>
      </c>
      <c r="E1608" s="1" t="s">
        <v>2298</v>
      </c>
      <c r="F1608" s="1">
        <v>17113</v>
      </c>
      <c r="G1608" s="1">
        <v>6485</v>
      </c>
      <c r="H1608" s="1">
        <f>SUM((SUM('Order_Form'!N296)*1))</f>
        <v>0</v>
      </c>
      <c r="I1608" s="1" t="s">
        <v>688</v>
      </c>
      <c r="J1608" s="1" t="s">
        <v>61</v>
      </c>
      <c r="L1608" s="1">
        <v>9.5</v>
      </c>
      <c r="M1608" s="1">
        <v>9.75</v>
      </c>
      <c r="N1608" s="1">
        <v>9.5</v>
      </c>
      <c r="O1608" s="1">
        <v>9.25</v>
      </c>
      <c r="P1608" s="1">
        <v>9.0</v>
      </c>
      <c r="Q1608" s="1">
        <v>8.75</v>
      </c>
      <c r="R1608" s="1">
        <f>IF(INDEX(M1608:Q1608,0,'Order_Form'!AE2)&gt;0,INDEX(M1608:Q1608,0,'Order_Form'!AE2),L1608)</f>
        <v>9.75</v>
      </c>
      <c r="S1608" s="1">
        <f>R1608*H1608</f>
        <v>0</v>
      </c>
    </row>
    <row r="1609" spans="1:1025">
      <c r="A1609" s="1" t="s">
        <v>280</v>
      </c>
      <c r="B1609" s="1" t="s">
        <v>998</v>
      </c>
      <c r="C1609" s="1" t="s">
        <v>327</v>
      </c>
      <c r="D1609" s="1">
        <v>167.0</v>
      </c>
      <c r="E1609" s="1" t="s">
        <v>2299</v>
      </c>
      <c r="F1609" s="1">
        <v>17114</v>
      </c>
      <c r="G1609" s="1">
        <v>6485</v>
      </c>
      <c r="H1609" s="1">
        <f>SUM((SUM('Order_Form'!M296)*1))</f>
        <v>0</v>
      </c>
      <c r="I1609" s="1" t="s">
        <v>688</v>
      </c>
      <c r="J1609" s="1" t="s">
        <v>60</v>
      </c>
      <c r="L1609" s="1">
        <v>9.5</v>
      </c>
      <c r="M1609" s="1">
        <v>9.75</v>
      </c>
      <c r="N1609" s="1">
        <v>9.5</v>
      </c>
      <c r="O1609" s="1">
        <v>9.25</v>
      </c>
      <c r="P1609" s="1">
        <v>9.0</v>
      </c>
      <c r="Q1609" s="1">
        <v>8.75</v>
      </c>
      <c r="R1609" s="1">
        <f>IF(INDEX(M1609:Q1609,0,'Order_Form'!AE2)&gt;0,INDEX(M1609:Q1609,0,'Order_Form'!AE2),L1609)</f>
        <v>9.75</v>
      </c>
      <c r="S1609" s="1">
        <f>R1609*H1609</f>
        <v>0</v>
      </c>
    </row>
    <row r="1610" spans="1:1025">
      <c r="A1610" s="1" t="s">
        <v>280</v>
      </c>
      <c r="B1610" s="1" t="s">
        <v>998</v>
      </c>
      <c r="C1610" s="1" t="s">
        <v>327</v>
      </c>
      <c r="D1610" s="1">
        <v>0.0</v>
      </c>
      <c r="E1610" s="1" t="s">
        <v>2300</v>
      </c>
      <c r="F1610" s="1">
        <v>6485</v>
      </c>
      <c r="H1610" s="1">
        <f>SUM((SUM('Order_Form'!J296)*1))</f>
        <v>0</v>
      </c>
      <c r="I1610" s="1" t="s">
        <v>692</v>
      </c>
      <c r="L1610" s="1">
        <v>9.5</v>
      </c>
      <c r="M1610" s="1">
        <v>9.75</v>
      </c>
      <c r="N1610" s="1">
        <v>9.5</v>
      </c>
      <c r="O1610" s="1">
        <v>9.25</v>
      </c>
      <c r="P1610" s="1">
        <v>9.0</v>
      </c>
      <c r="Q1610" s="1">
        <v>8.75</v>
      </c>
      <c r="R1610" s="1">
        <f>IF(INDEX(M1610:Q1610,0,'Order_Form'!AE2)&gt;0,INDEX(M1610:Q1610,0,'Order_Form'!AE2),L1610)</f>
        <v>9.75</v>
      </c>
      <c r="S1610" s="1">
        <f>R1610*H1610</f>
        <v>0</v>
      </c>
    </row>
    <row r="1611" spans="1:1025">
      <c r="A1611" s="1" t="s">
        <v>280</v>
      </c>
      <c r="B1611" s="1" t="s">
        <v>998</v>
      </c>
      <c r="C1611" s="1" t="s">
        <v>328</v>
      </c>
      <c r="D1611" s="1">
        <v>86.0</v>
      </c>
      <c r="E1611" s="1" t="s">
        <v>2301</v>
      </c>
      <c r="F1611" s="1">
        <v>7190</v>
      </c>
      <c r="G1611" s="1">
        <v>7188</v>
      </c>
      <c r="H1611" s="1">
        <f>SUM((SUM('Order_Form'!O297)*1))</f>
        <v>0</v>
      </c>
      <c r="I1611" s="1" t="s">
        <v>688</v>
      </c>
      <c r="J1611" s="1" t="s">
        <v>62</v>
      </c>
      <c r="L1611" s="1">
        <v>9.5</v>
      </c>
      <c r="M1611" s="1">
        <v>9.75</v>
      </c>
      <c r="N1611" s="1">
        <v>9.5</v>
      </c>
      <c r="O1611" s="1">
        <v>9.25</v>
      </c>
      <c r="P1611" s="1">
        <v>9.0</v>
      </c>
      <c r="Q1611" s="1">
        <v>8.75</v>
      </c>
      <c r="R1611" s="1">
        <f>IF(INDEX(M1611:Q1611,0,'Order_Form'!AE2)&gt;0,INDEX(M1611:Q1611,0,'Order_Form'!AE2),L1611)</f>
        <v>9.75</v>
      </c>
      <c r="S1611" s="1">
        <f>R1611*H1611</f>
        <v>0</v>
      </c>
    </row>
    <row r="1612" spans="1:1025">
      <c r="A1612" s="1" t="s">
        <v>280</v>
      </c>
      <c r="B1612" s="1" t="s">
        <v>998</v>
      </c>
      <c r="C1612" s="1" t="s">
        <v>328</v>
      </c>
      <c r="D1612" s="1">
        <v>648.0</v>
      </c>
      <c r="E1612" s="1" t="s">
        <v>2302</v>
      </c>
      <c r="F1612" s="1">
        <v>7191</v>
      </c>
      <c r="G1612" s="1">
        <v>7188</v>
      </c>
      <c r="H1612" s="1">
        <f>SUM((SUM('Order_Form'!P297)*1))</f>
        <v>0</v>
      </c>
      <c r="I1612" s="1" t="s">
        <v>688</v>
      </c>
      <c r="J1612" s="1" t="s">
        <v>110</v>
      </c>
      <c r="L1612" s="1">
        <v>9.5</v>
      </c>
      <c r="M1612" s="1">
        <v>9.75</v>
      </c>
      <c r="N1612" s="1">
        <v>9.5</v>
      </c>
      <c r="O1612" s="1">
        <v>9.25</v>
      </c>
      <c r="P1612" s="1">
        <v>9.0</v>
      </c>
      <c r="Q1612" s="1">
        <v>8.75</v>
      </c>
      <c r="R1612" s="1">
        <f>IF(INDEX(M1612:Q1612,0,'Order_Form'!AE2)&gt;0,INDEX(M1612:Q1612,0,'Order_Form'!AE2),L1612)</f>
        <v>9.75</v>
      </c>
      <c r="S1612" s="1">
        <f>R1612*H1612</f>
        <v>0</v>
      </c>
    </row>
    <row r="1613" spans="1:1025">
      <c r="A1613" s="1" t="s">
        <v>280</v>
      </c>
      <c r="B1613" s="1" t="s">
        <v>998</v>
      </c>
      <c r="C1613" s="1" t="s">
        <v>328</v>
      </c>
      <c r="D1613" s="1">
        <v>431.0</v>
      </c>
      <c r="E1613" s="1" t="s">
        <v>2303</v>
      </c>
      <c r="F1613" s="1">
        <v>7192</v>
      </c>
      <c r="G1613" s="1">
        <v>7188</v>
      </c>
      <c r="H1613" s="1">
        <f>SUM((SUM('Order_Form'!Q297)*1))</f>
        <v>0</v>
      </c>
      <c r="I1613" s="1" t="s">
        <v>688</v>
      </c>
      <c r="J1613" s="1" t="s">
        <v>111</v>
      </c>
      <c r="L1613" s="1">
        <v>9.5</v>
      </c>
      <c r="M1613" s="1">
        <v>9.75</v>
      </c>
      <c r="N1613" s="1">
        <v>9.5</v>
      </c>
      <c r="O1613" s="1">
        <v>9.25</v>
      </c>
      <c r="P1613" s="1">
        <v>9.0</v>
      </c>
      <c r="Q1613" s="1">
        <v>8.75</v>
      </c>
      <c r="R1613" s="1">
        <f>IF(INDEX(M1613:Q1613,0,'Order_Form'!AE2)&gt;0,INDEX(M1613:Q1613,0,'Order_Form'!AE2),L1613)</f>
        <v>9.75</v>
      </c>
      <c r="S1613" s="1">
        <f>R1613*H1613</f>
        <v>0</v>
      </c>
    </row>
    <row r="1614" spans="1:1025">
      <c r="A1614" s="1" t="s">
        <v>280</v>
      </c>
      <c r="B1614" s="1" t="s">
        <v>998</v>
      </c>
      <c r="C1614" s="1" t="s">
        <v>328</v>
      </c>
      <c r="D1614" s="1">
        <v>328.0</v>
      </c>
      <c r="E1614" s="1" t="s">
        <v>2304</v>
      </c>
      <c r="F1614" s="1">
        <v>7193</v>
      </c>
      <c r="G1614" s="1">
        <v>7188</v>
      </c>
      <c r="H1614" s="1">
        <f>SUM((SUM('Order_Form'!R297)*1))</f>
        <v>0</v>
      </c>
      <c r="I1614" s="1" t="s">
        <v>688</v>
      </c>
      <c r="J1614" s="1" t="s">
        <v>112</v>
      </c>
      <c r="L1614" s="1">
        <v>9.5</v>
      </c>
      <c r="M1614" s="1">
        <v>9.75</v>
      </c>
      <c r="N1614" s="1">
        <v>9.5</v>
      </c>
      <c r="O1614" s="1">
        <v>9.25</v>
      </c>
      <c r="P1614" s="1">
        <v>9.0</v>
      </c>
      <c r="Q1614" s="1">
        <v>8.75</v>
      </c>
      <c r="R1614" s="1">
        <f>IF(INDEX(M1614:Q1614,0,'Order_Form'!AE2)&gt;0,INDEX(M1614:Q1614,0,'Order_Form'!AE2),L1614)</f>
        <v>9.75</v>
      </c>
      <c r="S1614" s="1">
        <f>R1614*H1614</f>
        <v>0</v>
      </c>
    </row>
    <row r="1615" spans="1:1025">
      <c r="A1615" s="1" t="s">
        <v>280</v>
      </c>
      <c r="B1615" s="1" t="s">
        <v>998</v>
      </c>
      <c r="C1615" s="1" t="s">
        <v>328</v>
      </c>
      <c r="D1615" s="1">
        <v>0.0</v>
      </c>
      <c r="E1615" s="1" t="s">
        <v>2305</v>
      </c>
      <c r="F1615" s="1">
        <v>17119</v>
      </c>
      <c r="G1615" s="1">
        <v>7188</v>
      </c>
      <c r="H1615" s="1">
        <f>SUM((SUM('Order_Form'!N297)*1))</f>
        <v>0</v>
      </c>
      <c r="I1615" s="1" t="s">
        <v>688</v>
      </c>
      <c r="J1615" s="1" t="s">
        <v>61</v>
      </c>
      <c r="L1615" s="1">
        <v>9.5</v>
      </c>
      <c r="M1615" s="1">
        <v>9.75</v>
      </c>
      <c r="N1615" s="1">
        <v>9.5</v>
      </c>
      <c r="O1615" s="1">
        <v>9.25</v>
      </c>
      <c r="P1615" s="1">
        <v>9.0</v>
      </c>
      <c r="Q1615" s="1">
        <v>8.75</v>
      </c>
      <c r="R1615" s="1">
        <f>IF(INDEX(M1615:Q1615,0,'Order_Form'!AE2)&gt;0,INDEX(M1615:Q1615,0,'Order_Form'!AE2),L1615)</f>
        <v>9.75</v>
      </c>
      <c r="S1615" s="1">
        <f>R1615*H1615</f>
        <v>0</v>
      </c>
    </row>
    <row r="1616" spans="1:1025">
      <c r="A1616" s="1" t="s">
        <v>280</v>
      </c>
      <c r="B1616" s="1" t="s">
        <v>998</v>
      </c>
      <c r="C1616" s="1" t="s">
        <v>328</v>
      </c>
      <c r="D1616" s="1">
        <v>0.0</v>
      </c>
      <c r="E1616" s="1" t="s">
        <v>2306</v>
      </c>
      <c r="F1616" s="1">
        <v>17120</v>
      </c>
      <c r="G1616" s="1">
        <v>7188</v>
      </c>
      <c r="H1616" s="1">
        <f>SUM((SUM('Order_Form'!M297)*1))</f>
        <v>0</v>
      </c>
      <c r="I1616" s="1" t="s">
        <v>688</v>
      </c>
      <c r="J1616" s="1" t="s">
        <v>60</v>
      </c>
      <c r="L1616" s="1">
        <v>9.5</v>
      </c>
      <c r="M1616" s="1">
        <v>9.75</v>
      </c>
      <c r="N1616" s="1">
        <v>9.5</v>
      </c>
      <c r="O1616" s="1">
        <v>9.25</v>
      </c>
      <c r="P1616" s="1">
        <v>9.0</v>
      </c>
      <c r="Q1616" s="1">
        <v>8.75</v>
      </c>
      <c r="R1616" s="1">
        <f>IF(INDEX(M1616:Q1616,0,'Order_Form'!AE2)&gt;0,INDEX(M1616:Q1616,0,'Order_Form'!AE2),L1616)</f>
        <v>9.75</v>
      </c>
      <c r="S1616" s="1">
        <f>R1616*H1616</f>
        <v>0</v>
      </c>
    </row>
    <row r="1617" spans="1:1025">
      <c r="A1617" s="1" t="s">
        <v>280</v>
      </c>
      <c r="B1617" s="1" t="s">
        <v>998</v>
      </c>
      <c r="C1617" s="1" t="s">
        <v>328</v>
      </c>
      <c r="D1617" s="1">
        <v>0.0</v>
      </c>
      <c r="E1617" s="1" t="s">
        <v>2307</v>
      </c>
      <c r="F1617" s="1">
        <v>7188</v>
      </c>
      <c r="H1617" s="1">
        <f>SUM((SUM('Order_Form'!J297)*1))</f>
        <v>0</v>
      </c>
      <c r="I1617" s="1" t="s">
        <v>692</v>
      </c>
      <c r="L1617" s="1">
        <v>9.5</v>
      </c>
      <c r="M1617" s="1">
        <v>9.75</v>
      </c>
      <c r="N1617" s="1">
        <v>9.5</v>
      </c>
      <c r="O1617" s="1">
        <v>9.25</v>
      </c>
      <c r="P1617" s="1">
        <v>9.0</v>
      </c>
      <c r="Q1617" s="1">
        <v>8.75</v>
      </c>
      <c r="R1617" s="1">
        <f>IF(INDEX(M1617:Q1617,0,'Order_Form'!AE2)&gt;0,INDEX(M1617:Q1617,0,'Order_Form'!AE2),L1617)</f>
        <v>9.75</v>
      </c>
      <c r="S1617" s="1">
        <f>R1617*H1617</f>
        <v>0</v>
      </c>
    </row>
    <row r="1618" spans="1:1025">
      <c r="A1618" s="1" t="s">
        <v>280</v>
      </c>
      <c r="B1618" s="1" t="s">
        <v>998</v>
      </c>
      <c r="C1618" s="1" t="s">
        <v>329</v>
      </c>
      <c r="D1618" s="1">
        <v>829.0</v>
      </c>
      <c r="E1618" s="1" t="s">
        <v>2308</v>
      </c>
      <c r="F1618" s="1">
        <v>6333</v>
      </c>
      <c r="G1618" s="1">
        <v>6331</v>
      </c>
      <c r="H1618" s="1">
        <f>SUM((SUM('Order_Form'!O298)*1))</f>
        <v>0</v>
      </c>
      <c r="I1618" s="1" t="s">
        <v>688</v>
      </c>
      <c r="J1618" s="1" t="s">
        <v>62</v>
      </c>
      <c r="L1618" s="1">
        <v>9.5</v>
      </c>
      <c r="M1618" s="1">
        <v>9.75</v>
      </c>
      <c r="N1618" s="1">
        <v>9.5</v>
      </c>
      <c r="O1618" s="1">
        <v>9.25</v>
      </c>
      <c r="P1618" s="1">
        <v>9.0</v>
      </c>
      <c r="Q1618" s="1">
        <v>8.75</v>
      </c>
      <c r="R1618" s="1">
        <f>IF(INDEX(M1618:Q1618,0,'Order_Form'!AE2)&gt;0,INDEX(M1618:Q1618,0,'Order_Form'!AE2),L1618)</f>
        <v>9.75</v>
      </c>
      <c r="S1618" s="1">
        <f>R1618*H1618</f>
        <v>0</v>
      </c>
    </row>
    <row r="1619" spans="1:1025">
      <c r="A1619" s="1" t="s">
        <v>280</v>
      </c>
      <c r="B1619" s="1" t="s">
        <v>998</v>
      </c>
      <c r="C1619" s="1" t="s">
        <v>329</v>
      </c>
      <c r="D1619" s="1">
        <v>454.0</v>
      </c>
      <c r="E1619" s="1" t="s">
        <v>2309</v>
      </c>
      <c r="F1619" s="1">
        <v>6334</v>
      </c>
      <c r="G1619" s="1">
        <v>6331</v>
      </c>
      <c r="H1619" s="1">
        <f>SUM((SUM('Order_Form'!P298)*1))</f>
        <v>0</v>
      </c>
      <c r="I1619" s="1" t="s">
        <v>688</v>
      </c>
      <c r="J1619" s="1" t="s">
        <v>110</v>
      </c>
      <c r="L1619" s="1">
        <v>9.5</v>
      </c>
      <c r="M1619" s="1">
        <v>9.75</v>
      </c>
      <c r="N1619" s="1">
        <v>9.5</v>
      </c>
      <c r="O1619" s="1">
        <v>9.25</v>
      </c>
      <c r="P1619" s="1">
        <v>9.0</v>
      </c>
      <c r="Q1619" s="1">
        <v>8.75</v>
      </c>
      <c r="R1619" s="1">
        <f>IF(INDEX(M1619:Q1619,0,'Order_Form'!AE2)&gt;0,INDEX(M1619:Q1619,0,'Order_Form'!AE2),L1619)</f>
        <v>9.75</v>
      </c>
      <c r="S1619" s="1">
        <f>R1619*H1619</f>
        <v>0</v>
      </c>
    </row>
    <row r="1620" spans="1:1025">
      <c r="A1620" s="1" t="s">
        <v>280</v>
      </c>
      <c r="B1620" s="1" t="s">
        <v>998</v>
      </c>
      <c r="C1620" s="1" t="s">
        <v>329</v>
      </c>
      <c r="D1620" s="1">
        <v>689.0</v>
      </c>
      <c r="E1620" s="1" t="s">
        <v>2310</v>
      </c>
      <c r="F1620" s="1">
        <v>6335</v>
      </c>
      <c r="G1620" s="1">
        <v>6331</v>
      </c>
      <c r="H1620" s="1">
        <f>SUM((SUM('Order_Form'!Q298)*1))</f>
        <v>0</v>
      </c>
      <c r="I1620" s="1" t="s">
        <v>688</v>
      </c>
      <c r="J1620" s="1" t="s">
        <v>111</v>
      </c>
      <c r="L1620" s="1">
        <v>9.5</v>
      </c>
      <c r="M1620" s="1">
        <v>9.75</v>
      </c>
      <c r="N1620" s="1">
        <v>9.5</v>
      </c>
      <c r="O1620" s="1">
        <v>9.25</v>
      </c>
      <c r="P1620" s="1">
        <v>9.0</v>
      </c>
      <c r="Q1620" s="1">
        <v>8.75</v>
      </c>
      <c r="R1620" s="1">
        <f>IF(INDEX(M1620:Q1620,0,'Order_Form'!AE2)&gt;0,INDEX(M1620:Q1620,0,'Order_Form'!AE2),L1620)</f>
        <v>9.75</v>
      </c>
      <c r="S1620" s="1">
        <f>R1620*H1620</f>
        <v>0</v>
      </c>
    </row>
    <row r="1621" spans="1:1025">
      <c r="A1621" s="1" t="s">
        <v>280</v>
      </c>
      <c r="B1621" s="1" t="s">
        <v>998</v>
      </c>
      <c r="C1621" s="1" t="s">
        <v>329</v>
      </c>
      <c r="D1621" s="1">
        <v>1331.0</v>
      </c>
      <c r="E1621" s="1" t="s">
        <v>2311</v>
      </c>
      <c r="F1621" s="1">
        <v>6336</v>
      </c>
      <c r="G1621" s="1">
        <v>6331</v>
      </c>
      <c r="H1621" s="1">
        <f>SUM((SUM('Order_Form'!R298)*1))</f>
        <v>0</v>
      </c>
      <c r="I1621" s="1" t="s">
        <v>688</v>
      </c>
      <c r="J1621" s="1" t="s">
        <v>112</v>
      </c>
      <c r="L1621" s="1">
        <v>9.5</v>
      </c>
      <c r="M1621" s="1">
        <v>9.75</v>
      </c>
      <c r="N1621" s="1">
        <v>9.5</v>
      </c>
      <c r="O1621" s="1">
        <v>9.25</v>
      </c>
      <c r="P1621" s="1">
        <v>9.0</v>
      </c>
      <c r="Q1621" s="1">
        <v>8.75</v>
      </c>
      <c r="R1621" s="1">
        <f>IF(INDEX(M1621:Q1621,0,'Order_Form'!AE2)&gt;0,INDEX(M1621:Q1621,0,'Order_Form'!AE2),L1621)</f>
        <v>9.75</v>
      </c>
      <c r="S1621" s="1">
        <f>R1621*H1621</f>
        <v>0</v>
      </c>
    </row>
    <row r="1622" spans="1:1025">
      <c r="A1622" s="1" t="s">
        <v>280</v>
      </c>
      <c r="B1622" s="1" t="s">
        <v>998</v>
      </c>
      <c r="C1622" s="1" t="s">
        <v>329</v>
      </c>
      <c r="D1622" s="1">
        <v>338.0</v>
      </c>
      <c r="E1622" s="1" t="s">
        <v>2312</v>
      </c>
      <c r="F1622" s="1">
        <v>15402</v>
      </c>
      <c r="G1622" s="1">
        <v>6331</v>
      </c>
      <c r="H1622" s="1">
        <f>SUM((SUM('Order_Form'!K298)*1))</f>
        <v>0</v>
      </c>
      <c r="I1622" s="1" t="s">
        <v>688</v>
      </c>
      <c r="J1622" s="1" t="s">
        <v>58</v>
      </c>
      <c r="L1622" s="1">
        <v>9.5</v>
      </c>
      <c r="M1622" s="1">
        <v>9.75</v>
      </c>
      <c r="N1622" s="1">
        <v>9.5</v>
      </c>
      <c r="O1622" s="1">
        <v>9.25</v>
      </c>
      <c r="P1622" s="1">
        <v>9.0</v>
      </c>
      <c r="Q1622" s="1">
        <v>8.75</v>
      </c>
      <c r="R1622" s="1">
        <f>IF(INDEX(M1622:Q1622,0,'Order_Form'!AE2)&gt;0,INDEX(M1622:Q1622,0,'Order_Form'!AE2),L1622)</f>
        <v>9.75</v>
      </c>
      <c r="S1622" s="1">
        <f>R1622*H1622</f>
        <v>0</v>
      </c>
    </row>
    <row r="1623" spans="1:1025">
      <c r="A1623" s="1" t="s">
        <v>280</v>
      </c>
      <c r="B1623" s="1" t="s">
        <v>998</v>
      </c>
      <c r="C1623" s="1" t="s">
        <v>329</v>
      </c>
      <c r="D1623" s="1">
        <v>293.0</v>
      </c>
      <c r="E1623" s="1" t="s">
        <v>2313</v>
      </c>
      <c r="F1623" s="1">
        <v>15403</v>
      </c>
      <c r="G1623" s="1">
        <v>6331</v>
      </c>
      <c r="H1623" s="1">
        <f>SUM((SUM('Order_Form'!L298)*1))</f>
        <v>0</v>
      </c>
      <c r="I1623" s="1" t="s">
        <v>688</v>
      </c>
      <c r="J1623" s="1" t="s">
        <v>59</v>
      </c>
      <c r="L1623" s="1">
        <v>9.5</v>
      </c>
      <c r="M1623" s="1">
        <v>9.75</v>
      </c>
      <c r="N1623" s="1">
        <v>9.5</v>
      </c>
      <c r="O1623" s="1">
        <v>9.25</v>
      </c>
      <c r="P1623" s="1">
        <v>9.0</v>
      </c>
      <c r="Q1623" s="1">
        <v>8.75</v>
      </c>
      <c r="R1623" s="1">
        <f>IF(INDEX(M1623:Q1623,0,'Order_Form'!AE2)&gt;0,INDEX(M1623:Q1623,0,'Order_Form'!AE2),L1623)</f>
        <v>9.75</v>
      </c>
      <c r="S1623" s="1">
        <f>R1623*H1623</f>
        <v>0</v>
      </c>
    </row>
    <row r="1624" spans="1:1025">
      <c r="A1624" s="1" t="s">
        <v>280</v>
      </c>
      <c r="B1624" s="1" t="s">
        <v>998</v>
      </c>
      <c r="C1624" s="1" t="s">
        <v>329</v>
      </c>
      <c r="D1624" s="1">
        <v>0.0</v>
      </c>
      <c r="E1624" s="1" t="s">
        <v>2314</v>
      </c>
      <c r="F1624" s="1">
        <v>17019</v>
      </c>
      <c r="G1624" s="1">
        <v>6331</v>
      </c>
      <c r="H1624" s="1">
        <f>SUM((SUM('Order_Form'!N298)*1))</f>
        <v>0</v>
      </c>
      <c r="I1624" s="1" t="s">
        <v>688</v>
      </c>
      <c r="J1624" s="1" t="s">
        <v>61</v>
      </c>
      <c r="L1624" s="1">
        <v>9.5</v>
      </c>
      <c r="M1624" s="1">
        <v>9.75</v>
      </c>
      <c r="N1624" s="1">
        <v>9.5</v>
      </c>
      <c r="O1624" s="1">
        <v>9.25</v>
      </c>
      <c r="P1624" s="1">
        <v>9.0</v>
      </c>
      <c r="Q1624" s="1">
        <v>8.75</v>
      </c>
      <c r="R1624" s="1">
        <f>IF(INDEX(M1624:Q1624,0,'Order_Form'!AE2)&gt;0,INDEX(M1624:Q1624,0,'Order_Form'!AE2),L1624)</f>
        <v>9.75</v>
      </c>
      <c r="S1624" s="1">
        <f>R1624*H1624</f>
        <v>0</v>
      </c>
    </row>
    <row r="1625" spans="1:1025">
      <c r="A1625" s="1" t="s">
        <v>280</v>
      </c>
      <c r="B1625" s="1" t="s">
        <v>998</v>
      </c>
      <c r="C1625" s="1" t="s">
        <v>329</v>
      </c>
      <c r="D1625" s="1">
        <v>0.0</v>
      </c>
      <c r="E1625" s="1" t="s">
        <v>2315</v>
      </c>
      <c r="F1625" s="1">
        <v>17020</v>
      </c>
      <c r="G1625" s="1">
        <v>6331</v>
      </c>
      <c r="H1625" s="1">
        <f>SUM((SUM('Order_Form'!M298)*1))</f>
        <v>0</v>
      </c>
      <c r="I1625" s="1" t="s">
        <v>688</v>
      </c>
      <c r="J1625" s="1" t="s">
        <v>60</v>
      </c>
      <c r="L1625" s="1">
        <v>9.5</v>
      </c>
      <c r="M1625" s="1">
        <v>9.75</v>
      </c>
      <c r="N1625" s="1">
        <v>9.5</v>
      </c>
      <c r="O1625" s="1">
        <v>9.25</v>
      </c>
      <c r="P1625" s="1">
        <v>9.0</v>
      </c>
      <c r="Q1625" s="1">
        <v>8.75</v>
      </c>
      <c r="R1625" s="1">
        <f>IF(INDEX(M1625:Q1625,0,'Order_Form'!AE2)&gt;0,INDEX(M1625:Q1625,0,'Order_Form'!AE2),L1625)</f>
        <v>9.75</v>
      </c>
      <c r="S1625" s="1">
        <f>R1625*H1625</f>
        <v>0</v>
      </c>
    </row>
    <row r="1626" spans="1:1025">
      <c r="A1626" s="1" t="s">
        <v>280</v>
      </c>
      <c r="B1626" s="1" t="s">
        <v>998</v>
      </c>
      <c r="C1626" s="1" t="s">
        <v>329</v>
      </c>
      <c r="D1626" s="1">
        <v>0.0</v>
      </c>
      <c r="E1626" s="1" t="s">
        <v>2316</v>
      </c>
      <c r="F1626" s="1">
        <v>6331</v>
      </c>
      <c r="H1626" s="1">
        <f>SUM((SUM('Order_Form'!J298)*1))</f>
        <v>0</v>
      </c>
      <c r="I1626" s="1" t="s">
        <v>692</v>
      </c>
      <c r="L1626" s="1">
        <v>9.5</v>
      </c>
      <c r="M1626" s="1">
        <v>9.75</v>
      </c>
      <c r="N1626" s="1">
        <v>9.5</v>
      </c>
      <c r="O1626" s="1">
        <v>9.25</v>
      </c>
      <c r="P1626" s="1">
        <v>9.0</v>
      </c>
      <c r="Q1626" s="1">
        <v>8.75</v>
      </c>
      <c r="R1626" s="1">
        <f>IF(INDEX(M1626:Q1626,0,'Order_Form'!AE2)&gt;0,INDEX(M1626:Q1626,0,'Order_Form'!AE2),L1626)</f>
        <v>9.75</v>
      </c>
      <c r="S1626" s="1">
        <f>R1626*H1626</f>
        <v>0</v>
      </c>
    </row>
    <row r="1627" spans="1:1025">
      <c r="A1627" s="1" t="s">
        <v>280</v>
      </c>
      <c r="B1627" s="1" t="s">
        <v>998</v>
      </c>
      <c r="C1627" s="1" t="s">
        <v>330</v>
      </c>
      <c r="D1627" s="1">
        <v>689.0</v>
      </c>
      <c r="E1627" s="1" t="s">
        <v>2317</v>
      </c>
      <c r="F1627" s="1">
        <v>6338</v>
      </c>
      <c r="G1627" s="1">
        <v>6337</v>
      </c>
      <c r="H1627" s="1">
        <f>SUM((SUM('Order_Form'!O299)*1))</f>
        <v>0</v>
      </c>
      <c r="I1627" s="1" t="s">
        <v>688</v>
      </c>
      <c r="J1627" s="1" t="s">
        <v>62</v>
      </c>
      <c r="L1627" s="1">
        <v>9.5</v>
      </c>
      <c r="M1627" s="1">
        <v>9.75</v>
      </c>
      <c r="N1627" s="1">
        <v>9.5</v>
      </c>
      <c r="O1627" s="1">
        <v>9.25</v>
      </c>
      <c r="P1627" s="1">
        <v>9.0</v>
      </c>
      <c r="Q1627" s="1">
        <v>8.75</v>
      </c>
      <c r="R1627" s="1">
        <f>IF(INDEX(M1627:Q1627,0,'Order_Form'!AE2)&gt;0,INDEX(M1627:Q1627,0,'Order_Form'!AE2),L1627)</f>
        <v>9.75</v>
      </c>
      <c r="S1627" s="1">
        <f>R1627*H1627</f>
        <v>0</v>
      </c>
    </row>
    <row r="1628" spans="1:1025">
      <c r="A1628" s="1" t="s">
        <v>280</v>
      </c>
      <c r="B1628" s="1" t="s">
        <v>998</v>
      </c>
      <c r="C1628" s="1" t="s">
        <v>330</v>
      </c>
      <c r="D1628" s="1">
        <v>128.0</v>
      </c>
      <c r="E1628" s="1" t="s">
        <v>2318</v>
      </c>
      <c r="F1628" s="1">
        <v>6339</v>
      </c>
      <c r="G1628" s="1">
        <v>6337</v>
      </c>
      <c r="H1628" s="1">
        <f>SUM((SUM('Order_Form'!P299)*1))</f>
        <v>0</v>
      </c>
      <c r="I1628" s="1" t="s">
        <v>688</v>
      </c>
      <c r="J1628" s="1" t="s">
        <v>110</v>
      </c>
      <c r="L1628" s="1">
        <v>9.5</v>
      </c>
      <c r="M1628" s="1">
        <v>9.75</v>
      </c>
      <c r="N1628" s="1">
        <v>9.5</v>
      </c>
      <c r="O1628" s="1">
        <v>9.25</v>
      </c>
      <c r="P1628" s="1">
        <v>9.0</v>
      </c>
      <c r="Q1628" s="1">
        <v>8.75</v>
      </c>
      <c r="R1628" s="1">
        <f>IF(INDEX(M1628:Q1628,0,'Order_Form'!AE2)&gt;0,INDEX(M1628:Q1628,0,'Order_Form'!AE2),L1628)</f>
        <v>9.75</v>
      </c>
      <c r="S1628" s="1">
        <f>R1628*H1628</f>
        <v>0</v>
      </c>
    </row>
    <row r="1629" spans="1:1025">
      <c r="A1629" s="1" t="s">
        <v>280</v>
      </c>
      <c r="B1629" s="1" t="s">
        <v>998</v>
      </c>
      <c r="C1629" s="1" t="s">
        <v>330</v>
      </c>
      <c r="D1629" s="1">
        <v>286.0</v>
      </c>
      <c r="E1629" s="1" t="s">
        <v>2319</v>
      </c>
      <c r="F1629" s="1">
        <v>6340</v>
      </c>
      <c r="G1629" s="1">
        <v>6337</v>
      </c>
      <c r="H1629" s="1">
        <f>SUM((SUM('Order_Form'!Q299)*1))</f>
        <v>0</v>
      </c>
      <c r="I1629" s="1" t="s">
        <v>688</v>
      </c>
      <c r="J1629" s="1" t="s">
        <v>111</v>
      </c>
      <c r="L1629" s="1">
        <v>9.5</v>
      </c>
      <c r="M1629" s="1">
        <v>9.75</v>
      </c>
      <c r="N1629" s="1">
        <v>9.5</v>
      </c>
      <c r="O1629" s="1">
        <v>9.25</v>
      </c>
      <c r="P1629" s="1">
        <v>9.0</v>
      </c>
      <c r="Q1629" s="1">
        <v>8.75</v>
      </c>
      <c r="R1629" s="1">
        <f>IF(INDEX(M1629:Q1629,0,'Order_Form'!AE2)&gt;0,INDEX(M1629:Q1629,0,'Order_Form'!AE2),L1629)</f>
        <v>9.75</v>
      </c>
      <c r="S1629" s="1">
        <f>R1629*H1629</f>
        <v>0</v>
      </c>
    </row>
    <row r="1630" spans="1:1025">
      <c r="A1630" s="1" t="s">
        <v>280</v>
      </c>
      <c r="B1630" s="1" t="s">
        <v>998</v>
      </c>
      <c r="C1630" s="1" t="s">
        <v>330</v>
      </c>
      <c r="D1630" s="1">
        <v>264.0</v>
      </c>
      <c r="E1630" s="1" t="s">
        <v>2320</v>
      </c>
      <c r="F1630" s="1">
        <v>6341</v>
      </c>
      <c r="G1630" s="1">
        <v>6337</v>
      </c>
      <c r="H1630" s="1">
        <f>SUM((SUM('Order_Form'!R299)*1))</f>
        <v>0</v>
      </c>
      <c r="I1630" s="1" t="s">
        <v>688</v>
      </c>
      <c r="J1630" s="1" t="s">
        <v>112</v>
      </c>
      <c r="L1630" s="1">
        <v>9.5</v>
      </c>
      <c r="M1630" s="1">
        <v>9.75</v>
      </c>
      <c r="N1630" s="1">
        <v>9.5</v>
      </c>
      <c r="O1630" s="1">
        <v>9.25</v>
      </c>
      <c r="P1630" s="1">
        <v>9.0</v>
      </c>
      <c r="Q1630" s="1">
        <v>8.75</v>
      </c>
      <c r="R1630" s="1">
        <f>IF(INDEX(M1630:Q1630,0,'Order_Form'!AE2)&gt;0,INDEX(M1630:Q1630,0,'Order_Form'!AE2),L1630)</f>
        <v>9.75</v>
      </c>
      <c r="S1630" s="1">
        <f>R1630*H1630</f>
        <v>0</v>
      </c>
    </row>
    <row r="1631" spans="1:1025">
      <c r="A1631" s="1" t="s">
        <v>280</v>
      </c>
      <c r="B1631" s="1" t="s">
        <v>998</v>
      </c>
      <c r="C1631" s="1" t="s">
        <v>330</v>
      </c>
      <c r="D1631" s="1">
        <v>266.0</v>
      </c>
      <c r="E1631" s="1" t="s">
        <v>2321</v>
      </c>
      <c r="F1631" s="1">
        <v>16116</v>
      </c>
      <c r="G1631" s="1">
        <v>6337</v>
      </c>
      <c r="H1631" s="1">
        <f>SUM((SUM('Order_Form'!K299)*1))</f>
        <v>0</v>
      </c>
      <c r="I1631" s="1" t="s">
        <v>688</v>
      </c>
      <c r="J1631" s="1" t="s">
        <v>58</v>
      </c>
      <c r="L1631" s="1">
        <v>9.5</v>
      </c>
      <c r="M1631" s="1">
        <v>9.75</v>
      </c>
      <c r="N1631" s="1">
        <v>9.5</v>
      </c>
      <c r="O1631" s="1">
        <v>9.25</v>
      </c>
      <c r="P1631" s="1">
        <v>9.0</v>
      </c>
      <c r="Q1631" s="1">
        <v>8.75</v>
      </c>
      <c r="R1631" s="1">
        <f>IF(INDEX(M1631:Q1631,0,'Order_Form'!AE2)&gt;0,INDEX(M1631:Q1631,0,'Order_Form'!AE2),L1631)</f>
        <v>9.75</v>
      </c>
      <c r="S1631" s="1">
        <f>R1631*H1631</f>
        <v>0</v>
      </c>
    </row>
    <row r="1632" spans="1:1025">
      <c r="A1632" s="1" t="s">
        <v>280</v>
      </c>
      <c r="B1632" s="1" t="s">
        <v>998</v>
      </c>
      <c r="C1632" s="1" t="s">
        <v>330</v>
      </c>
      <c r="D1632" s="1">
        <v>182.0</v>
      </c>
      <c r="E1632" s="1" t="s">
        <v>2322</v>
      </c>
      <c r="F1632" s="1">
        <v>16117</v>
      </c>
      <c r="G1632" s="1">
        <v>6337</v>
      </c>
      <c r="H1632" s="1">
        <f>SUM((SUM('Order_Form'!L299)*1))</f>
        <v>0</v>
      </c>
      <c r="I1632" s="1" t="s">
        <v>688</v>
      </c>
      <c r="J1632" s="1" t="s">
        <v>59</v>
      </c>
      <c r="L1632" s="1">
        <v>9.5</v>
      </c>
      <c r="M1632" s="1">
        <v>9.75</v>
      </c>
      <c r="N1632" s="1">
        <v>9.5</v>
      </c>
      <c r="O1632" s="1">
        <v>9.25</v>
      </c>
      <c r="P1632" s="1">
        <v>9.0</v>
      </c>
      <c r="Q1632" s="1">
        <v>8.75</v>
      </c>
      <c r="R1632" s="1">
        <f>IF(INDEX(M1632:Q1632,0,'Order_Form'!AE2)&gt;0,INDEX(M1632:Q1632,0,'Order_Form'!AE2),L1632)</f>
        <v>9.75</v>
      </c>
      <c r="S1632" s="1">
        <f>R1632*H1632</f>
        <v>0</v>
      </c>
    </row>
    <row r="1633" spans="1:1025">
      <c r="A1633" s="1" t="s">
        <v>280</v>
      </c>
      <c r="B1633" s="1" t="s">
        <v>998</v>
      </c>
      <c r="C1633" s="1" t="s">
        <v>330</v>
      </c>
      <c r="D1633" s="1">
        <v>0.0</v>
      </c>
      <c r="E1633" s="1" t="s">
        <v>2323</v>
      </c>
      <c r="F1633" s="1">
        <v>17121</v>
      </c>
      <c r="G1633" s="1">
        <v>6337</v>
      </c>
      <c r="H1633" s="1">
        <f>SUM((SUM('Order_Form'!N299)*1))</f>
        <v>0</v>
      </c>
      <c r="I1633" s="1" t="s">
        <v>688</v>
      </c>
      <c r="J1633" s="1" t="s">
        <v>61</v>
      </c>
      <c r="L1633" s="1">
        <v>9.5</v>
      </c>
      <c r="M1633" s="1">
        <v>9.75</v>
      </c>
      <c r="N1633" s="1">
        <v>9.5</v>
      </c>
      <c r="O1633" s="1">
        <v>9.25</v>
      </c>
      <c r="P1633" s="1">
        <v>9.0</v>
      </c>
      <c r="Q1633" s="1">
        <v>8.75</v>
      </c>
      <c r="R1633" s="1">
        <f>IF(INDEX(M1633:Q1633,0,'Order_Form'!AE2)&gt;0,INDEX(M1633:Q1633,0,'Order_Form'!AE2),L1633)</f>
        <v>9.75</v>
      </c>
      <c r="S1633" s="1">
        <f>R1633*H1633</f>
        <v>0</v>
      </c>
    </row>
    <row r="1634" spans="1:1025">
      <c r="A1634" s="1" t="s">
        <v>280</v>
      </c>
      <c r="B1634" s="1" t="s">
        <v>998</v>
      </c>
      <c r="C1634" s="1" t="s">
        <v>330</v>
      </c>
      <c r="D1634" s="1">
        <v>70.0</v>
      </c>
      <c r="E1634" s="1" t="s">
        <v>2324</v>
      </c>
      <c r="F1634" s="1">
        <v>17122</v>
      </c>
      <c r="G1634" s="1">
        <v>6337</v>
      </c>
      <c r="H1634" s="1">
        <f>SUM((SUM('Order_Form'!M299)*1))</f>
        <v>0</v>
      </c>
      <c r="I1634" s="1" t="s">
        <v>688</v>
      </c>
      <c r="J1634" s="1" t="s">
        <v>60</v>
      </c>
      <c r="L1634" s="1">
        <v>9.5</v>
      </c>
      <c r="M1634" s="1">
        <v>9.75</v>
      </c>
      <c r="N1634" s="1">
        <v>9.5</v>
      </c>
      <c r="O1634" s="1">
        <v>9.25</v>
      </c>
      <c r="P1634" s="1">
        <v>9.0</v>
      </c>
      <c r="Q1634" s="1">
        <v>8.75</v>
      </c>
      <c r="R1634" s="1">
        <f>IF(INDEX(M1634:Q1634,0,'Order_Form'!AE2)&gt;0,INDEX(M1634:Q1634,0,'Order_Form'!AE2),L1634)</f>
        <v>9.75</v>
      </c>
      <c r="S1634" s="1">
        <f>R1634*H1634</f>
        <v>0</v>
      </c>
    </row>
    <row r="1635" spans="1:1025">
      <c r="A1635" s="1" t="s">
        <v>280</v>
      </c>
      <c r="B1635" s="1" t="s">
        <v>998</v>
      </c>
      <c r="C1635" s="1" t="s">
        <v>330</v>
      </c>
      <c r="D1635" s="1">
        <v>0.0</v>
      </c>
      <c r="E1635" s="1" t="s">
        <v>2325</v>
      </c>
      <c r="F1635" s="1">
        <v>6337</v>
      </c>
      <c r="H1635" s="1">
        <f>SUM((SUM('Order_Form'!J299)*1))</f>
        <v>0</v>
      </c>
      <c r="I1635" s="1" t="s">
        <v>692</v>
      </c>
      <c r="L1635" s="1">
        <v>9.5</v>
      </c>
      <c r="M1635" s="1">
        <v>9.75</v>
      </c>
      <c r="N1635" s="1">
        <v>9.5</v>
      </c>
      <c r="O1635" s="1">
        <v>9.25</v>
      </c>
      <c r="P1635" s="1">
        <v>9.0</v>
      </c>
      <c r="Q1635" s="1">
        <v>8.75</v>
      </c>
      <c r="R1635" s="1">
        <f>IF(INDEX(M1635:Q1635,0,'Order_Form'!AE2)&gt;0,INDEX(M1635:Q1635,0,'Order_Form'!AE2),L1635)</f>
        <v>9.75</v>
      </c>
      <c r="S1635" s="1">
        <f>R1635*H1635</f>
        <v>0</v>
      </c>
    </row>
    <row r="1636" spans="1:1025">
      <c r="A1636" s="1" t="s">
        <v>280</v>
      </c>
      <c r="B1636" s="1" t="s">
        <v>998</v>
      </c>
      <c r="C1636" s="1" t="s">
        <v>331</v>
      </c>
      <c r="D1636" s="1">
        <v>0.0</v>
      </c>
      <c r="E1636" s="1" t="s">
        <v>2326</v>
      </c>
      <c r="F1636" s="1">
        <v>15354</v>
      </c>
      <c r="G1636" s="1">
        <v>15353</v>
      </c>
      <c r="H1636" s="1">
        <f>SUM((SUM('Order_Form'!O300)*1))</f>
        <v>0</v>
      </c>
      <c r="I1636" s="1" t="s">
        <v>688</v>
      </c>
      <c r="J1636" s="1" t="s">
        <v>62</v>
      </c>
      <c r="L1636" s="1">
        <v>9.5</v>
      </c>
      <c r="M1636" s="1">
        <v>9.75</v>
      </c>
      <c r="N1636" s="1">
        <v>9.5</v>
      </c>
      <c r="O1636" s="1">
        <v>9.25</v>
      </c>
      <c r="P1636" s="1">
        <v>9.0</v>
      </c>
      <c r="Q1636" s="1">
        <v>8.75</v>
      </c>
      <c r="R1636" s="1">
        <f>IF(INDEX(M1636:Q1636,0,'Order_Form'!AE2)&gt;0,INDEX(M1636:Q1636,0,'Order_Form'!AE2),L1636)</f>
        <v>9.75</v>
      </c>
      <c r="S1636" s="1">
        <f>R1636*H1636</f>
        <v>0</v>
      </c>
    </row>
    <row r="1637" spans="1:1025">
      <c r="A1637" s="1" t="s">
        <v>280</v>
      </c>
      <c r="B1637" s="1" t="s">
        <v>998</v>
      </c>
      <c r="C1637" s="1" t="s">
        <v>331</v>
      </c>
      <c r="D1637" s="1">
        <v>310.0</v>
      </c>
      <c r="E1637" s="1" t="s">
        <v>2327</v>
      </c>
      <c r="F1637" s="1">
        <v>15355</v>
      </c>
      <c r="G1637" s="1">
        <v>15353</v>
      </c>
      <c r="H1637" s="1">
        <f>SUM((SUM('Order_Form'!P300)*1))</f>
        <v>0</v>
      </c>
      <c r="I1637" s="1" t="s">
        <v>688</v>
      </c>
      <c r="J1637" s="1" t="s">
        <v>110</v>
      </c>
      <c r="L1637" s="1">
        <v>9.5</v>
      </c>
      <c r="M1637" s="1">
        <v>9.75</v>
      </c>
      <c r="N1637" s="1">
        <v>9.5</v>
      </c>
      <c r="O1637" s="1">
        <v>9.25</v>
      </c>
      <c r="P1637" s="1">
        <v>9.0</v>
      </c>
      <c r="Q1637" s="1">
        <v>8.75</v>
      </c>
      <c r="R1637" s="1">
        <f>IF(INDEX(M1637:Q1637,0,'Order_Form'!AE2)&gt;0,INDEX(M1637:Q1637,0,'Order_Form'!AE2),L1637)</f>
        <v>9.75</v>
      </c>
      <c r="S1637" s="1">
        <f>R1637*H1637</f>
        <v>0</v>
      </c>
    </row>
    <row r="1638" spans="1:1025">
      <c r="A1638" s="1" t="s">
        <v>280</v>
      </c>
      <c r="B1638" s="1" t="s">
        <v>998</v>
      </c>
      <c r="C1638" s="1" t="s">
        <v>331</v>
      </c>
      <c r="D1638" s="1">
        <v>441.0</v>
      </c>
      <c r="E1638" s="1" t="s">
        <v>2328</v>
      </c>
      <c r="F1638" s="1">
        <v>15357</v>
      </c>
      <c r="G1638" s="1">
        <v>15353</v>
      </c>
      <c r="H1638" s="1">
        <f>SUM((SUM('Order_Form'!Q300)*1))</f>
        <v>0</v>
      </c>
      <c r="I1638" s="1" t="s">
        <v>688</v>
      </c>
      <c r="J1638" s="1" t="s">
        <v>111</v>
      </c>
      <c r="L1638" s="1">
        <v>9.5</v>
      </c>
      <c r="M1638" s="1">
        <v>9.75</v>
      </c>
      <c r="N1638" s="1">
        <v>9.5</v>
      </c>
      <c r="O1638" s="1">
        <v>9.25</v>
      </c>
      <c r="P1638" s="1">
        <v>9.0</v>
      </c>
      <c r="Q1638" s="1">
        <v>8.75</v>
      </c>
      <c r="R1638" s="1">
        <f>IF(INDEX(M1638:Q1638,0,'Order_Form'!AE2)&gt;0,INDEX(M1638:Q1638,0,'Order_Form'!AE2),L1638)</f>
        <v>9.75</v>
      </c>
      <c r="S1638" s="1">
        <f>R1638*H1638</f>
        <v>0</v>
      </c>
    </row>
    <row r="1639" spans="1:1025">
      <c r="A1639" s="1" t="s">
        <v>280</v>
      </c>
      <c r="B1639" s="1" t="s">
        <v>998</v>
      </c>
      <c r="C1639" s="1" t="s">
        <v>331</v>
      </c>
      <c r="D1639" s="1">
        <v>831.0</v>
      </c>
      <c r="E1639" s="1" t="s">
        <v>2329</v>
      </c>
      <c r="F1639" s="1">
        <v>15358</v>
      </c>
      <c r="G1639" s="1">
        <v>15353</v>
      </c>
      <c r="H1639" s="1">
        <f>SUM((SUM('Order_Form'!R300)*1))</f>
        <v>0</v>
      </c>
      <c r="I1639" s="1" t="s">
        <v>688</v>
      </c>
      <c r="J1639" s="1" t="s">
        <v>112</v>
      </c>
      <c r="L1639" s="1">
        <v>9.5</v>
      </c>
      <c r="M1639" s="1">
        <v>9.75</v>
      </c>
      <c r="N1639" s="1">
        <v>9.5</v>
      </c>
      <c r="O1639" s="1">
        <v>9.25</v>
      </c>
      <c r="P1639" s="1">
        <v>9.0</v>
      </c>
      <c r="Q1639" s="1">
        <v>8.75</v>
      </c>
      <c r="R1639" s="1">
        <f>IF(INDEX(M1639:Q1639,0,'Order_Form'!AE2)&gt;0,INDEX(M1639:Q1639,0,'Order_Form'!AE2),L1639)</f>
        <v>9.75</v>
      </c>
      <c r="S1639" s="1">
        <f>R1639*H1639</f>
        <v>0</v>
      </c>
    </row>
    <row r="1640" spans="1:1025">
      <c r="A1640" s="1" t="s">
        <v>280</v>
      </c>
      <c r="B1640" s="1" t="s">
        <v>998</v>
      </c>
      <c r="C1640" s="1" t="s">
        <v>331</v>
      </c>
      <c r="D1640" s="1">
        <v>73.0</v>
      </c>
      <c r="E1640" s="1" t="s">
        <v>2330</v>
      </c>
      <c r="F1640" s="1">
        <v>16122</v>
      </c>
      <c r="G1640" s="1">
        <v>15353</v>
      </c>
      <c r="H1640" s="1">
        <f>SUM((SUM('Order_Form'!L300)*1))</f>
        <v>0</v>
      </c>
      <c r="I1640" s="1" t="s">
        <v>688</v>
      </c>
      <c r="J1640" s="1" t="s">
        <v>59</v>
      </c>
      <c r="L1640" s="1">
        <v>9.5</v>
      </c>
      <c r="M1640" s="1">
        <v>9.75</v>
      </c>
      <c r="N1640" s="1">
        <v>9.5</v>
      </c>
      <c r="O1640" s="1">
        <v>9.25</v>
      </c>
      <c r="P1640" s="1">
        <v>9.0</v>
      </c>
      <c r="Q1640" s="1">
        <v>8.75</v>
      </c>
      <c r="R1640" s="1">
        <f>IF(INDEX(M1640:Q1640,0,'Order_Form'!AE2)&gt;0,INDEX(M1640:Q1640,0,'Order_Form'!AE2),L1640)</f>
        <v>9.75</v>
      </c>
      <c r="S1640" s="1">
        <f>R1640*H1640</f>
        <v>0</v>
      </c>
    </row>
    <row r="1641" spans="1:1025">
      <c r="A1641" s="1" t="s">
        <v>280</v>
      </c>
      <c r="B1641" s="1" t="s">
        <v>998</v>
      </c>
      <c r="C1641" s="1" t="s">
        <v>331</v>
      </c>
      <c r="D1641" s="1">
        <v>115.0</v>
      </c>
      <c r="E1641" s="1" t="s">
        <v>2331</v>
      </c>
      <c r="F1641" s="1">
        <v>16959</v>
      </c>
      <c r="G1641" s="1">
        <v>15353</v>
      </c>
      <c r="H1641" s="1">
        <f>SUM((SUM('Order_Form'!N300)*1))</f>
        <v>0</v>
      </c>
      <c r="I1641" s="1" t="s">
        <v>688</v>
      </c>
      <c r="J1641" s="1" t="s">
        <v>61</v>
      </c>
      <c r="L1641" s="1">
        <v>9.5</v>
      </c>
      <c r="M1641" s="1">
        <v>9.75</v>
      </c>
      <c r="N1641" s="1">
        <v>9.5</v>
      </c>
      <c r="O1641" s="1">
        <v>9.25</v>
      </c>
      <c r="P1641" s="1">
        <v>9.0</v>
      </c>
      <c r="Q1641" s="1">
        <v>8.75</v>
      </c>
      <c r="R1641" s="1">
        <f>IF(INDEX(M1641:Q1641,0,'Order_Form'!AE2)&gt;0,INDEX(M1641:Q1641,0,'Order_Form'!AE2),L1641)</f>
        <v>9.75</v>
      </c>
      <c r="S1641" s="1">
        <f>R1641*H1641</f>
        <v>0</v>
      </c>
    </row>
    <row r="1642" spans="1:1025">
      <c r="A1642" s="1" t="s">
        <v>280</v>
      </c>
      <c r="B1642" s="1" t="s">
        <v>998</v>
      </c>
      <c r="C1642" s="1" t="s">
        <v>331</v>
      </c>
      <c r="D1642" s="1">
        <v>4.0</v>
      </c>
      <c r="E1642" s="1" t="s">
        <v>2332</v>
      </c>
      <c r="F1642" s="1">
        <v>16960</v>
      </c>
      <c r="G1642" s="1">
        <v>15353</v>
      </c>
      <c r="H1642" s="1">
        <f>SUM((SUM('Order_Form'!M300)*1))</f>
        <v>0</v>
      </c>
      <c r="I1642" s="1" t="s">
        <v>688</v>
      </c>
      <c r="J1642" s="1" t="s">
        <v>60</v>
      </c>
      <c r="L1642" s="1">
        <v>9.5</v>
      </c>
      <c r="M1642" s="1">
        <v>9.75</v>
      </c>
      <c r="N1642" s="1">
        <v>9.5</v>
      </c>
      <c r="O1642" s="1">
        <v>9.25</v>
      </c>
      <c r="P1642" s="1">
        <v>9.0</v>
      </c>
      <c r="Q1642" s="1">
        <v>8.75</v>
      </c>
      <c r="R1642" s="1">
        <f>IF(INDEX(M1642:Q1642,0,'Order_Form'!AE2)&gt;0,INDEX(M1642:Q1642,0,'Order_Form'!AE2),L1642)</f>
        <v>9.75</v>
      </c>
      <c r="S1642" s="1">
        <f>R1642*H1642</f>
        <v>0</v>
      </c>
    </row>
    <row r="1643" spans="1:1025">
      <c r="A1643" s="1" t="s">
        <v>280</v>
      </c>
      <c r="B1643" s="1" t="s">
        <v>998</v>
      </c>
      <c r="C1643" s="1" t="s">
        <v>331</v>
      </c>
      <c r="D1643" s="1">
        <v>0.0</v>
      </c>
      <c r="E1643" s="1" t="s">
        <v>2333</v>
      </c>
      <c r="F1643" s="1">
        <v>15353</v>
      </c>
      <c r="H1643" s="1">
        <f>SUM((SUM('Order_Form'!J300)*1))</f>
        <v>0</v>
      </c>
      <c r="I1643" s="1" t="s">
        <v>692</v>
      </c>
      <c r="L1643" s="1">
        <v>9.5</v>
      </c>
      <c r="M1643" s="1">
        <v>9.75</v>
      </c>
      <c r="N1643" s="1">
        <v>9.5</v>
      </c>
      <c r="O1643" s="1">
        <v>9.25</v>
      </c>
      <c r="P1643" s="1">
        <v>9.0</v>
      </c>
      <c r="Q1643" s="1">
        <v>8.75</v>
      </c>
      <c r="R1643" s="1">
        <f>IF(INDEX(M1643:Q1643,0,'Order_Form'!AE2)&gt;0,INDEX(M1643:Q1643,0,'Order_Form'!AE2),L1643)</f>
        <v>9.75</v>
      </c>
      <c r="S1643" s="1">
        <f>R1643*H1643</f>
        <v>0</v>
      </c>
    </row>
    <row r="1644" spans="1:1025">
      <c r="A1644" s="1" t="s">
        <v>280</v>
      </c>
      <c r="B1644" s="1" t="s">
        <v>998</v>
      </c>
      <c r="C1644" s="1" t="s">
        <v>332</v>
      </c>
      <c r="D1644" s="1">
        <v>330.0</v>
      </c>
      <c r="E1644" s="1" t="s">
        <v>2334</v>
      </c>
      <c r="F1644" s="1">
        <v>6352</v>
      </c>
      <c r="G1644" s="1">
        <v>6351</v>
      </c>
      <c r="H1644" s="1">
        <f>SUM((SUM('Order_Form'!O301)*1))</f>
        <v>0</v>
      </c>
      <c r="I1644" s="1" t="s">
        <v>688</v>
      </c>
      <c r="J1644" s="1" t="s">
        <v>62</v>
      </c>
      <c r="L1644" s="1">
        <v>9.5</v>
      </c>
      <c r="M1644" s="1">
        <v>9.75</v>
      </c>
      <c r="N1644" s="1">
        <v>9.5</v>
      </c>
      <c r="O1644" s="1">
        <v>9.25</v>
      </c>
      <c r="P1644" s="1">
        <v>9.0</v>
      </c>
      <c r="Q1644" s="1">
        <v>8.75</v>
      </c>
      <c r="R1644" s="1">
        <f>IF(INDEX(M1644:Q1644,0,'Order_Form'!AE2)&gt;0,INDEX(M1644:Q1644,0,'Order_Form'!AE2),L1644)</f>
        <v>9.75</v>
      </c>
      <c r="S1644" s="1">
        <f>R1644*H1644</f>
        <v>0</v>
      </c>
    </row>
    <row r="1645" spans="1:1025">
      <c r="A1645" s="1" t="s">
        <v>280</v>
      </c>
      <c r="B1645" s="1" t="s">
        <v>998</v>
      </c>
      <c r="C1645" s="1" t="s">
        <v>332</v>
      </c>
      <c r="D1645" s="1">
        <v>64.0</v>
      </c>
      <c r="E1645" s="1" t="s">
        <v>2335</v>
      </c>
      <c r="F1645" s="1">
        <v>6353</v>
      </c>
      <c r="G1645" s="1">
        <v>6351</v>
      </c>
      <c r="H1645" s="1">
        <f>SUM((SUM('Order_Form'!P301)*1))</f>
        <v>0</v>
      </c>
      <c r="I1645" s="1" t="s">
        <v>688</v>
      </c>
      <c r="J1645" s="1" t="s">
        <v>110</v>
      </c>
      <c r="L1645" s="1">
        <v>9.5</v>
      </c>
      <c r="M1645" s="1">
        <v>9.75</v>
      </c>
      <c r="N1645" s="1">
        <v>9.5</v>
      </c>
      <c r="O1645" s="1">
        <v>9.25</v>
      </c>
      <c r="P1645" s="1">
        <v>9.0</v>
      </c>
      <c r="Q1645" s="1">
        <v>8.75</v>
      </c>
      <c r="R1645" s="1">
        <f>IF(INDEX(M1645:Q1645,0,'Order_Form'!AE2)&gt;0,INDEX(M1645:Q1645,0,'Order_Form'!AE2),L1645)</f>
        <v>9.75</v>
      </c>
      <c r="S1645" s="1">
        <f>R1645*H1645</f>
        <v>0</v>
      </c>
    </row>
    <row r="1646" spans="1:1025">
      <c r="A1646" s="1" t="s">
        <v>280</v>
      </c>
      <c r="B1646" s="1" t="s">
        <v>998</v>
      </c>
      <c r="C1646" s="1" t="s">
        <v>332</v>
      </c>
      <c r="D1646" s="1">
        <v>113.0</v>
      </c>
      <c r="E1646" s="1" t="s">
        <v>2336</v>
      </c>
      <c r="F1646" s="1">
        <v>6354</v>
      </c>
      <c r="G1646" s="1">
        <v>6351</v>
      </c>
      <c r="H1646" s="1">
        <f>SUM((SUM('Order_Form'!Q301)*1))</f>
        <v>0</v>
      </c>
      <c r="I1646" s="1" t="s">
        <v>688</v>
      </c>
      <c r="J1646" s="1" t="s">
        <v>111</v>
      </c>
      <c r="L1646" s="1">
        <v>9.5</v>
      </c>
      <c r="M1646" s="1">
        <v>9.75</v>
      </c>
      <c r="N1646" s="1">
        <v>9.5</v>
      </c>
      <c r="O1646" s="1">
        <v>9.25</v>
      </c>
      <c r="P1646" s="1">
        <v>9.0</v>
      </c>
      <c r="Q1646" s="1">
        <v>8.75</v>
      </c>
      <c r="R1646" s="1">
        <f>IF(INDEX(M1646:Q1646,0,'Order_Form'!AE2)&gt;0,INDEX(M1646:Q1646,0,'Order_Form'!AE2),L1646)</f>
        <v>9.75</v>
      </c>
      <c r="S1646" s="1">
        <f>R1646*H1646</f>
        <v>0</v>
      </c>
    </row>
    <row r="1647" spans="1:1025">
      <c r="A1647" s="1" t="s">
        <v>280</v>
      </c>
      <c r="B1647" s="1" t="s">
        <v>998</v>
      </c>
      <c r="C1647" s="1" t="s">
        <v>332</v>
      </c>
      <c r="D1647" s="1">
        <v>8.0</v>
      </c>
      <c r="E1647" s="1" t="s">
        <v>2337</v>
      </c>
      <c r="F1647" s="1">
        <v>6355</v>
      </c>
      <c r="G1647" s="1">
        <v>6351</v>
      </c>
      <c r="H1647" s="1">
        <f>SUM((SUM('Order_Form'!R301)*1))</f>
        <v>0</v>
      </c>
      <c r="I1647" s="1" t="s">
        <v>688</v>
      </c>
      <c r="J1647" s="1" t="s">
        <v>112</v>
      </c>
      <c r="L1647" s="1">
        <v>9.5</v>
      </c>
      <c r="M1647" s="1">
        <v>9.75</v>
      </c>
      <c r="N1647" s="1">
        <v>9.5</v>
      </c>
      <c r="O1647" s="1">
        <v>9.25</v>
      </c>
      <c r="P1647" s="1">
        <v>9.0</v>
      </c>
      <c r="Q1647" s="1">
        <v>8.75</v>
      </c>
      <c r="R1647" s="1">
        <f>IF(INDEX(M1647:Q1647,0,'Order_Form'!AE2)&gt;0,INDEX(M1647:Q1647,0,'Order_Form'!AE2),L1647)</f>
        <v>9.75</v>
      </c>
      <c r="S1647" s="1">
        <f>R1647*H1647</f>
        <v>0</v>
      </c>
    </row>
    <row r="1648" spans="1:1025">
      <c r="A1648" s="1" t="s">
        <v>280</v>
      </c>
      <c r="B1648" s="1" t="s">
        <v>998</v>
      </c>
      <c r="C1648" s="1" t="s">
        <v>332</v>
      </c>
      <c r="D1648" s="1">
        <v>0.0</v>
      </c>
      <c r="E1648" s="1" t="s">
        <v>2338</v>
      </c>
      <c r="F1648" s="1">
        <v>6351</v>
      </c>
      <c r="H1648" s="1">
        <f>SUM((SUM('Order_Form'!J301)*1))</f>
        <v>0</v>
      </c>
      <c r="I1648" s="1" t="s">
        <v>692</v>
      </c>
      <c r="L1648" s="1">
        <v>9.5</v>
      </c>
      <c r="M1648" s="1">
        <v>9.75</v>
      </c>
      <c r="N1648" s="1">
        <v>9.5</v>
      </c>
      <c r="O1648" s="1">
        <v>9.25</v>
      </c>
      <c r="P1648" s="1">
        <v>9.0</v>
      </c>
      <c r="Q1648" s="1">
        <v>8.75</v>
      </c>
      <c r="R1648" s="1">
        <f>IF(INDEX(M1648:Q1648,0,'Order_Form'!AE2)&gt;0,INDEX(M1648:Q1648,0,'Order_Form'!AE2),L1648)</f>
        <v>9.75</v>
      </c>
      <c r="S1648" s="1">
        <f>R1648*H1648</f>
        <v>0</v>
      </c>
    </row>
    <row r="1649" spans="1:1025">
      <c r="A1649" s="1" t="s">
        <v>280</v>
      </c>
      <c r="B1649" s="1" t="s">
        <v>998</v>
      </c>
      <c r="C1649" s="1" t="s">
        <v>333</v>
      </c>
      <c r="D1649" s="1">
        <v>280.0</v>
      </c>
      <c r="E1649" s="1" t="s">
        <v>2339</v>
      </c>
      <c r="F1649" s="1">
        <v>6417</v>
      </c>
      <c r="G1649" s="1">
        <v>6415</v>
      </c>
      <c r="H1649" s="1">
        <f>SUM((SUM('Order_Form'!O302)*1))</f>
        <v>0</v>
      </c>
      <c r="I1649" s="1" t="s">
        <v>688</v>
      </c>
      <c r="J1649" s="1" t="s">
        <v>62</v>
      </c>
      <c r="L1649" s="1">
        <v>9.5</v>
      </c>
      <c r="M1649" s="1">
        <v>9.75</v>
      </c>
      <c r="N1649" s="1">
        <v>9.5</v>
      </c>
      <c r="O1649" s="1">
        <v>9.25</v>
      </c>
      <c r="P1649" s="1">
        <v>9.0</v>
      </c>
      <c r="Q1649" s="1">
        <v>8.75</v>
      </c>
      <c r="R1649" s="1">
        <f>IF(INDEX(M1649:Q1649,0,'Order_Form'!AE2)&gt;0,INDEX(M1649:Q1649,0,'Order_Form'!AE2),L1649)</f>
        <v>9.75</v>
      </c>
      <c r="S1649" s="1">
        <f>R1649*H1649</f>
        <v>0</v>
      </c>
    </row>
    <row r="1650" spans="1:1025">
      <c r="A1650" s="1" t="s">
        <v>280</v>
      </c>
      <c r="B1650" s="1" t="s">
        <v>998</v>
      </c>
      <c r="C1650" s="1" t="s">
        <v>333</v>
      </c>
      <c r="D1650" s="1">
        <v>386.0</v>
      </c>
      <c r="E1650" s="1" t="s">
        <v>2340</v>
      </c>
      <c r="F1650" s="1">
        <v>6418</v>
      </c>
      <c r="G1650" s="1">
        <v>6415</v>
      </c>
      <c r="H1650" s="1">
        <f>SUM((SUM('Order_Form'!P302)*1))</f>
        <v>0</v>
      </c>
      <c r="I1650" s="1" t="s">
        <v>688</v>
      </c>
      <c r="J1650" s="1" t="s">
        <v>110</v>
      </c>
      <c r="L1650" s="1">
        <v>9.5</v>
      </c>
      <c r="M1650" s="1">
        <v>9.75</v>
      </c>
      <c r="N1650" s="1">
        <v>9.5</v>
      </c>
      <c r="O1650" s="1">
        <v>9.25</v>
      </c>
      <c r="P1650" s="1">
        <v>9.0</v>
      </c>
      <c r="Q1650" s="1">
        <v>8.75</v>
      </c>
      <c r="R1650" s="1">
        <f>IF(INDEX(M1650:Q1650,0,'Order_Form'!AE2)&gt;0,INDEX(M1650:Q1650,0,'Order_Form'!AE2),L1650)</f>
        <v>9.75</v>
      </c>
      <c r="S1650" s="1">
        <f>R1650*H1650</f>
        <v>0</v>
      </c>
    </row>
    <row r="1651" spans="1:1025">
      <c r="A1651" s="1" t="s">
        <v>280</v>
      </c>
      <c r="B1651" s="1" t="s">
        <v>998</v>
      </c>
      <c r="C1651" s="1" t="s">
        <v>333</v>
      </c>
      <c r="D1651" s="1">
        <v>670.0</v>
      </c>
      <c r="E1651" s="1" t="s">
        <v>2341</v>
      </c>
      <c r="F1651" s="1">
        <v>6419</v>
      </c>
      <c r="G1651" s="1">
        <v>6415</v>
      </c>
      <c r="H1651" s="1">
        <f>SUM((SUM('Order_Form'!Q302)*1))</f>
        <v>0</v>
      </c>
      <c r="I1651" s="1" t="s">
        <v>688</v>
      </c>
      <c r="J1651" s="1" t="s">
        <v>111</v>
      </c>
      <c r="L1651" s="1">
        <v>9.5</v>
      </c>
      <c r="M1651" s="1">
        <v>9.75</v>
      </c>
      <c r="N1651" s="1">
        <v>9.5</v>
      </c>
      <c r="O1651" s="1">
        <v>9.25</v>
      </c>
      <c r="P1651" s="1">
        <v>9.0</v>
      </c>
      <c r="Q1651" s="1">
        <v>8.75</v>
      </c>
      <c r="R1651" s="1">
        <f>IF(INDEX(M1651:Q1651,0,'Order_Form'!AE2)&gt;0,INDEX(M1651:Q1651,0,'Order_Form'!AE2),L1651)</f>
        <v>9.75</v>
      </c>
      <c r="S1651" s="1">
        <f>R1651*H1651</f>
        <v>0</v>
      </c>
    </row>
    <row r="1652" spans="1:1025">
      <c r="A1652" s="1" t="s">
        <v>280</v>
      </c>
      <c r="B1652" s="1" t="s">
        <v>998</v>
      </c>
      <c r="C1652" s="1" t="s">
        <v>333</v>
      </c>
      <c r="D1652" s="1">
        <v>419.0</v>
      </c>
      <c r="E1652" s="1" t="s">
        <v>2342</v>
      </c>
      <c r="F1652" s="1">
        <v>6420</v>
      </c>
      <c r="G1652" s="1">
        <v>6415</v>
      </c>
      <c r="H1652" s="1">
        <f>SUM((SUM('Order_Form'!R302)*1))</f>
        <v>0</v>
      </c>
      <c r="I1652" s="1" t="s">
        <v>688</v>
      </c>
      <c r="J1652" s="1" t="s">
        <v>112</v>
      </c>
      <c r="L1652" s="1">
        <v>9.5</v>
      </c>
      <c r="M1652" s="1">
        <v>9.75</v>
      </c>
      <c r="N1652" s="1">
        <v>9.5</v>
      </c>
      <c r="O1652" s="1">
        <v>9.25</v>
      </c>
      <c r="P1652" s="1">
        <v>9.0</v>
      </c>
      <c r="Q1652" s="1">
        <v>8.75</v>
      </c>
      <c r="R1652" s="1">
        <f>IF(INDEX(M1652:Q1652,0,'Order_Form'!AE2)&gt;0,INDEX(M1652:Q1652,0,'Order_Form'!AE2),L1652)</f>
        <v>9.75</v>
      </c>
      <c r="S1652" s="1">
        <f>R1652*H1652</f>
        <v>0</v>
      </c>
    </row>
    <row r="1653" spans="1:1025">
      <c r="A1653" s="1" t="s">
        <v>280</v>
      </c>
      <c r="B1653" s="1" t="s">
        <v>998</v>
      </c>
      <c r="C1653" s="1" t="s">
        <v>333</v>
      </c>
      <c r="D1653" s="1">
        <v>306.0</v>
      </c>
      <c r="E1653" s="1" t="s">
        <v>2343</v>
      </c>
      <c r="F1653" s="1">
        <v>16113</v>
      </c>
      <c r="G1653" s="1">
        <v>6415</v>
      </c>
      <c r="H1653" s="1">
        <f>SUM((SUM('Order_Form'!L302)*1))</f>
        <v>0</v>
      </c>
      <c r="I1653" s="1" t="s">
        <v>688</v>
      </c>
      <c r="J1653" s="1" t="s">
        <v>59</v>
      </c>
      <c r="L1653" s="1">
        <v>9.5</v>
      </c>
      <c r="M1653" s="1">
        <v>9.75</v>
      </c>
      <c r="N1653" s="1">
        <v>9.5</v>
      </c>
      <c r="O1653" s="1">
        <v>9.25</v>
      </c>
      <c r="P1653" s="1">
        <v>9.0</v>
      </c>
      <c r="Q1653" s="1">
        <v>8.75</v>
      </c>
      <c r="R1653" s="1">
        <f>IF(INDEX(M1653:Q1653,0,'Order_Form'!AE2)&gt;0,INDEX(M1653:Q1653,0,'Order_Form'!AE2),L1653)</f>
        <v>9.75</v>
      </c>
      <c r="S1653" s="1">
        <f>R1653*H1653</f>
        <v>0</v>
      </c>
    </row>
    <row r="1654" spans="1:1025">
      <c r="A1654" s="1" t="s">
        <v>280</v>
      </c>
      <c r="B1654" s="1" t="s">
        <v>998</v>
      </c>
      <c r="C1654" s="1" t="s">
        <v>333</v>
      </c>
      <c r="D1654" s="1">
        <v>7.0</v>
      </c>
      <c r="E1654" s="1" t="s">
        <v>2344</v>
      </c>
      <c r="F1654" s="1">
        <v>17039</v>
      </c>
      <c r="G1654" s="1">
        <v>6415</v>
      </c>
      <c r="H1654" s="1">
        <f>SUM((SUM('Order_Form'!N302)*1))</f>
        <v>0</v>
      </c>
      <c r="I1654" s="1" t="s">
        <v>688</v>
      </c>
      <c r="J1654" s="1" t="s">
        <v>61</v>
      </c>
      <c r="L1654" s="1">
        <v>9.5</v>
      </c>
      <c r="M1654" s="1">
        <v>9.75</v>
      </c>
      <c r="N1654" s="1">
        <v>9.5</v>
      </c>
      <c r="O1654" s="1">
        <v>9.25</v>
      </c>
      <c r="P1654" s="1">
        <v>9.0</v>
      </c>
      <c r="Q1654" s="1">
        <v>8.75</v>
      </c>
      <c r="R1654" s="1">
        <f>IF(INDEX(M1654:Q1654,0,'Order_Form'!AE2)&gt;0,INDEX(M1654:Q1654,0,'Order_Form'!AE2),L1654)</f>
        <v>9.75</v>
      </c>
      <c r="S1654" s="1">
        <f>R1654*H1654</f>
        <v>0</v>
      </c>
    </row>
    <row r="1655" spans="1:1025">
      <c r="A1655" s="1" t="s">
        <v>280</v>
      </c>
      <c r="B1655" s="1" t="s">
        <v>998</v>
      </c>
      <c r="C1655" s="1" t="s">
        <v>333</v>
      </c>
      <c r="D1655" s="1">
        <v>308.0</v>
      </c>
      <c r="E1655" s="1" t="s">
        <v>2345</v>
      </c>
      <c r="F1655" s="1">
        <v>17040</v>
      </c>
      <c r="G1655" s="1">
        <v>6415</v>
      </c>
      <c r="H1655" s="1">
        <f>SUM((SUM('Order_Form'!M302)*1))</f>
        <v>0</v>
      </c>
      <c r="I1655" s="1" t="s">
        <v>688</v>
      </c>
      <c r="J1655" s="1" t="s">
        <v>60</v>
      </c>
      <c r="L1655" s="1">
        <v>9.5</v>
      </c>
      <c r="M1655" s="1">
        <v>9.75</v>
      </c>
      <c r="N1655" s="1">
        <v>9.5</v>
      </c>
      <c r="O1655" s="1">
        <v>9.25</v>
      </c>
      <c r="P1655" s="1">
        <v>9.0</v>
      </c>
      <c r="Q1655" s="1">
        <v>8.75</v>
      </c>
      <c r="R1655" s="1">
        <f>IF(INDEX(M1655:Q1655,0,'Order_Form'!AE2)&gt;0,INDEX(M1655:Q1655,0,'Order_Form'!AE2),L1655)</f>
        <v>9.75</v>
      </c>
      <c r="S1655" s="1">
        <f>R1655*H1655</f>
        <v>0</v>
      </c>
    </row>
    <row r="1656" spans="1:1025">
      <c r="A1656" s="1" t="s">
        <v>280</v>
      </c>
      <c r="B1656" s="1" t="s">
        <v>998</v>
      </c>
      <c r="C1656" s="1" t="s">
        <v>333</v>
      </c>
      <c r="D1656" s="1">
        <v>0.0</v>
      </c>
      <c r="E1656" s="1" t="s">
        <v>2346</v>
      </c>
      <c r="F1656" s="1">
        <v>6415</v>
      </c>
      <c r="H1656" s="1">
        <f>SUM((SUM('Order_Form'!J302)*1))</f>
        <v>0</v>
      </c>
      <c r="I1656" s="1" t="s">
        <v>692</v>
      </c>
      <c r="L1656" s="1">
        <v>9.5</v>
      </c>
      <c r="M1656" s="1">
        <v>9.75</v>
      </c>
      <c r="N1656" s="1">
        <v>9.5</v>
      </c>
      <c r="O1656" s="1">
        <v>9.25</v>
      </c>
      <c r="P1656" s="1">
        <v>9.0</v>
      </c>
      <c r="Q1656" s="1">
        <v>8.75</v>
      </c>
      <c r="R1656" s="1">
        <f>IF(INDEX(M1656:Q1656,0,'Order_Form'!AE2)&gt;0,INDEX(M1656:Q1656,0,'Order_Form'!AE2),L1656)</f>
        <v>9.75</v>
      </c>
      <c r="S1656" s="1">
        <f>R1656*H1656</f>
        <v>0</v>
      </c>
    </row>
    <row r="1657" spans="1:1025">
      <c r="A1657" s="1" t="s">
        <v>334</v>
      </c>
      <c r="B1657" s="1" t="s">
        <v>686</v>
      </c>
      <c r="C1657" s="1" t="s">
        <v>335</v>
      </c>
      <c r="D1657" s="1">
        <v>358.0</v>
      </c>
      <c r="E1657" s="1" t="s">
        <v>2347</v>
      </c>
      <c r="F1657" s="1">
        <v>15216</v>
      </c>
      <c r="G1657" s="1">
        <v>15215</v>
      </c>
      <c r="H1657" s="1">
        <f>SUM((SUM('Order_Form'!O305)*1))</f>
        <v>0</v>
      </c>
      <c r="I1657" s="1" t="s">
        <v>688</v>
      </c>
      <c r="J1657" s="1" t="s">
        <v>62</v>
      </c>
      <c r="L1657" s="1">
        <v>11.5</v>
      </c>
      <c r="M1657" s="1">
        <v>11.75</v>
      </c>
      <c r="N1657" s="1">
        <v>11.5</v>
      </c>
      <c r="O1657" s="1">
        <v>11.25</v>
      </c>
      <c r="P1657" s="1">
        <v>11.0</v>
      </c>
      <c r="Q1657" s="1">
        <v>10.75</v>
      </c>
      <c r="R1657" s="1">
        <f>IF(INDEX(M1657:Q1657,0,'Order_Form'!AE2)&gt;0,INDEX(M1657:Q1657,0,'Order_Form'!AE2),L1657)</f>
        <v>11.75</v>
      </c>
      <c r="S1657" s="1">
        <f>R1657*H1657</f>
        <v>0</v>
      </c>
    </row>
    <row r="1658" spans="1:1025">
      <c r="A1658" s="1" t="s">
        <v>334</v>
      </c>
      <c r="B1658" s="1" t="s">
        <v>686</v>
      </c>
      <c r="C1658" s="1" t="s">
        <v>335</v>
      </c>
      <c r="D1658" s="1">
        <v>332.0</v>
      </c>
      <c r="E1658" s="1" t="s">
        <v>2348</v>
      </c>
      <c r="F1658" s="1">
        <v>15217</v>
      </c>
      <c r="G1658" s="1">
        <v>15215</v>
      </c>
      <c r="H1658" s="1">
        <f>SUM((SUM('Order_Form'!P305)*1))</f>
        <v>0</v>
      </c>
      <c r="I1658" s="1" t="s">
        <v>688</v>
      </c>
      <c r="J1658" s="1" t="s">
        <v>63</v>
      </c>
      <c r="L1658" s="1">
        <v>11.5</v>
      </c>
      <c r="M1658" s="1">
        <v>11.75</v>
      </c>
      <c r="N1658" s="1">
        <v>11.5</v>
      </c>
      <c r="O1658" s="1">
        <v>11.25</v>
      </c>
      <c r="P1658" s="1">
        <v>11.0</v>
      </c>
      <c r="Q1658" s="1">
        <v>10.75</v>
      </c>
      <c r="R1658" s="1">
        <f>IF(INDEX(M1658:Q1658,0,'Order_Form'!AE2)&gt;0,INDEX(M1658:Q1658,0,'Order_Form'!AE2),L1658)</f>
        <v>11.75</v>
      </c>
      <c r="S1658" s="1">
        <f>R1658*H1658</f>
        <v>0</v>
      </c>
    </row>
    <row r="1659" spans="1:1025">
      <c r="A1659" s="1" t="s">
        <v>334</v>
      </c>
      <c r="B1659" s="1" t="s">
        <v>686</v>
      </c>
      <c r="C1659" s="1" t="s">
        <v>335</v>
      </c>
      <c r="D1659" s="1">
        <v>615.0</v>
      </c>
      <c r="E1659" s="1" t="s">
        <v>2349</v>
      </c>
      <c r="F1659" s="1">
        <v>15218</v>
      </c>
      <c r="G1659" s="1">
        <v>15215</v>
      </c>
      <c r="H1659" s="1">
        <f>SUM((SUM('Order_Form'!Q305)*1))</f>
        <v>0</v>
      </c>
      <c r="I1659" s="1" t="s">
        <v>688</v>
      </c>
      <c r="J1659" s="1" t="s">
        <v>64</v>
      </c>
      <c r="L1659" s="1">
        <v>11.5</v>
      </c>
      <c r="M1659" s="1">
        <v>11.75</v>
      </c>
      <c r="N1659" s="1">
        <v>11.5</v>
      </c>
      <c r="O1659" s="1">
        <v>11.25</v>
      </c>
      <c r="P1659" s="1">
        <v>11.0</v>
      </c>
      <c r="Q1659" s="1">
        <v>10.75</v>
      </c>
      <c r="R1659" s="1">
        <f>IF(INDEX(M1659:Q1659,0,'Order_Form'!AE2)&gt;0,INDEX(M1659:Q1659,0,'Order_Form'!AE2),L1659)</f>
        <v>11.75</v>
      </c>
      <c r="S1659" s="1">
        <f>R1659*H1659</f>
        <v>0</v>
      </c>
    </row>
    <row r="1660" spans="1:1025">
      <c r="A1660" s="1" t="s">
        <v>334</v>
      </c>
      <c r="B1660" s="1" t="s">
        <v>686</v>
      </c>
      <c r="C1660" s="1" t="s">
        <v>335</v>
      </c>
      <c r="D1660" s="1">
        <v>0.0</v>
      </c>
      <c r="E1660" s="1" t="s">
        <v>2350</v>
      </c>
      <c r="F1660" s="1">
        <v>15215</v>
      </c>
      <c r="H1660" s="1">
        <f>SUM((SUM('Order_Form'!J305)*1))</f>
        <v>0</v>
      </c>
      <c r="I1660" s="1" t="s">
        <v>692</v>
      </c>
      <c r="L1660" s="1">
        <v>11.5</v>
      </c>
      <c r="M1660" s="1">
        <v>11.75</v>
      </c>
      <c r="N1660" s="1">
        <v>11.5</v>
      </c>
      <c r="O1660" s="1">
        <v>11.25</v>
      </c>
      <c r="P1660" s="1">
        <v>11.0</v>
      </c>
      <c r="Q1660" s="1">
        <v>10.75</v>
      </c>
      <c r="R1660" s="1">
        <f>IF(INDEX(M1660:Q1660,0,'Order_Form'!AE2)&gt;0,INDEX(M1660:Q1660,0,'Order_Form'!AE2),L1660)</f>
        <v>11.75</v>
      </c>
      <c r="S1660" s="1">
        <f>R1660*H1660</f>
        <v>0</v>
      </c>
    </row>
    <row r="1661" spans="1:1025">
      <c r="A1661" s="1" t="s">
        <v>334</v>
      </c>
      <c r="B1661" s="1" t="s">
        <v>686</v>
      </c>
      <c r="C1661" s="1" t="s">
        <v>336</v>
      </c>
      <c r="D1661" s="1">
        <v>0.0</v>
      </c>
      <c r="E1661" s="1" t="s">
        <v>2351</v>
      </c>
      <c r="F1661" s="1">
        <v>15231</v>
      </c>
      <c r="G1661" s="1">
        <v>15230</v>
      </c>
      <c r="H1661" s="1">
        <f>SUM((SUM('Order_Form'!L306)*1))</f>
        <v>0</v>
      </c>
      <c r="I1661" s="1" t="s">
        <v>688</v>
      </c>
      <c r="J1661" s="1" t="s">
        <v>59</v>
      </c>
      <c r="L1661" s="1">
        <v>11.5</v>
      </c>
      <c r="M1661" s="1">
        <v>11.75</v>
      </c>
      <c r="N1661" s="1">
        <v>11.5</v>
      </c>
      <c r="O1661" s="1">
        <v>11.25</v>
      </c>
      <c r="P1661" s="1">
        <v>11.0</v>
      </c>
      <c r="Q1661" s="1">
        <v>10.75</v>
      </c>
      <c r="R1661" s="1">
        <f>IF(INDEX(M1661:Q1661,0,'Order_Form'!AE2)&gt;0,INDEX(M1661:Q1661,0,'Order_Form'!AE2),L1661)</f>
        <v>11.75</v>
      </c>
      <c r="S1661" s="1">
        <f>R1661*H1661</f>
        <v>0</v>
      </c>
    </row>
    <row r="1662" spans="1:1025">
      <c r="A1662" s="1" t="s">
        <v>334</v>
      </c>
      <c r="B1662" s="1" t="s">
        <v>686</v>
      </c>
      <c r="C1662" s="1" t="s">
        <v>336</v>
      </c>
      <c r="D1662" s="1">
        <v>500.0</v>
      </c>
      <c r="E1662" s="1" t="s">
        <v>2352</v>
      </c>
      <c r="F1662" s="1">
        <v>15233</v>
      </c>
      <c r="G1662" s="1">
        <v>15230</v>
      </c>
      <c r="H1662" s="1">
        <f>SUM((SUM('Order_Form'!O306)*1))</f>
        <v>0</v>
      </c>
      <c r="I1662" s="1" t="s">
        <v>688</v>
      </c>
      <c r="J1662" s="1" t="s">
        <v>62</v>
      </c>
      <c r="L1662" s="1">
        <v>11.5</v>
      </c>
      <c r="M1662" s="1">
        <v>11.75</v>
      </c>
      <c r="N1662" s="1">
        <v>11.5</v>
      </c>
      <c r="O1662" s="1">
        <v>11.25</v>
      </c>
      <c r="P1662" s="1">
        <v>11.0</v>
      </c>
      <c r="Q1662" s="1">
        <v>10.75</v>
      </c>
      <c r="R1662" s="1">
        <f>IF(INDEX(M1662:Q1662,0,'Order_Form'!AE2)&gt;0,INDEX(M1662:Q1662,0,'Order_Form'!AE2),L1662)</f>
        <v>11.75</v>
      </c>
      <c r="S1662" s="1">
        <f>R1662*H1662</f>
        <v>0</v>
      </c>
    </row>
    <row r="1663" spans="1:1025">
      <c r="A1663" s="1" t="s">
        <v>334</v>
      </c>
      <c r="B1663" s="1" t="s">
        <v>686</v>
      </c>
      <c r="C1663" s="1" t="s">
        <v>336</v>
      </c>
      <c r="D1663" s="1">
        <v>866.0</v>
      </c>
      <c r="E1663" s="1" t="s">
        <v>2353</v>
      </c>
      <c r="F1663" s="1">
        <v>15234</v>
      </c>
      <c r="G1663" s="1">
        <v>15230</v>
      </c>
      <c r="H1663" s="1">
        <f>SUM((SUM('Order_Form'!P306)*1))</f>
        <v>0</v>
      </c>
      <c r="I1663" s="1" t="s">
        <v>688</v>
      </c>
      <c r="J1663" s="1" t="s">
        <v>63</v>
      </c>
      <c r="L1663" s="1">
        <v>11.5</v>
      </c>
      <c r="M1663" s="1">
        <v>11.75</v>
      </c>
      <c r="N1663" s="1">
        <v>11.5</v>
      </c>
      <c r="O1663" s="1">
        <v>11.25</v>
      </c>
      <c r="P1663" s="1">
        <v>11.0</v>
      </c>
      <c r="Q1663" s="1">
        <v>10.75</v>
      </c>
      <c r="R1663" s="1">
        <f>IF(INDEX(M1663:Q1663,0,'Order_Form'!AE2)&gt;0,INDEX(M1663:Q1663,0,'Order_Form'!AE2),L1663)</f>
        <v>11.75</v>
      </c>
      <c r="S1663" s="1">
        <f>R1663*H1663</f>
        <v>0</v>
      </c>
    </row>
    <row r="1664" spans="1:1025">
      <c r="A1664" s="1" t="s">
        <v>334</v>
      </c>
      <c r="B1664" s="1" t="s">
        <v>686</v>
      </c>
      <c r="C1664" s="1" t="s">
        <v>336</v>
      </c>
      <c r="D1664" s="1">
        <v>938.0</v>
      </c>
      <c r="E1664" s="1" t="s">
        <v>2354</v>
      </c>
      <c r="F1664" s="1">
        <v>15235</v>
      </c>
      <c r="G1664" s="1">
        <v>15230</v>
      </c>
      <c r="H1664" s="1">
        <f>SUM((SUM('Order_Form'!Q306)*1))</f>
        <v>0</v>
      </c>
      <c r="I1664" s="1" t="s">
        <v>688</v>
      </c>
      <c r="J1664" s="1" t="s">
        <v>64</v>
      </c>
      <c r="L1664" s="1">
        <v>11.5</v>
      </c>
      <c r="M1664" s="1">
        <v>11.75</v>
      </c>
      <c r="N1664" s="1">
        <v>11.5</v>
      </c>
      <c r="O1664" s="1">
        <v>11.25</v>
      </c>
      <c r="P1664" s="1">
        <v>11.0</v>
      </c>
      <c r="Q1664" s="1">
        <v>10.75</v>
      </c>
      <c r="R1664" s="1">
        <f>IF(INDEX(M1664:Q1664,0,'Order_Form'!AE2)&gt;0,INDEX(M1664:Q1664,0,'Order_Form'!AE2),L1664)</f>
        <v>11.75</v>
      </c>
      <c r="S1664" s="1">
        <f>R1664*H1664</f>
        <v>0</v>
      </c>
    </row>
    <row r="1665" spans="1:1025">
      <c r="A1665" s="1" t="s">
        <v>334</v>
      </c>
      <c r="B1665" s="1" t="s">
        <v>686</v>
      </c>
      <c r="C1665" s="1" t="s">
        <v>336</v>
      </c>
      <c r="D1665" s="1">
        <v>360.0</v>
      </c>
      <c r="E1665" s="1" t="s">
        <v>2355</v>
      </c>
      <c r="F1665" s="1">
        <v>16839</v>
      </c>
      <c r="G1665" s="1">
        <v>15230</v>
      </c>
      <c r="H1665" s="1">
        <f>SUM((SUM('Order_Form'!N306)*1))</f>
        <v>0</v>
      </c>
      <c r="I1665" s="1" t="s">
        <v>688</v>
      </c>
      <c r="J1665" s="1" t="s">
        <v>61</v>
      </c>
      <c r="L1665" s="1">
        <v>11.5</v>
      </c>
      <c r="M1665" s="1">
        <v>11.75</v>
      </c>
      <c r="N1665" s="1">
        <v>11.5</v>
      </c>
      <c r="O1665" s="1">
        <v>11.25</v>
      </c>
      <c r="P1665" s="1">
        <v>11.0</v>
      </c>
      <c r="Q1665" s="1">
        <v>10.75</v>
      </c>
      <c r="R1665" s="1">
        <f>IF(INDEX(M1665:Q1665,0,'Order_Form'!AE2)&gt;0,INDEX(M1665:Q1665,0,'Order_Form'!AE2),L1665)</f>
        <v>11.75</v>
      </c>
      <c r="S1665" s="1">
        <f>R1665*H1665</f>
        <v>0</v>
      </c>
    </row>
    <row r="1666" spans="1:1025">
      <c r="A1666" s="1" t="s">
        <v>334</v>
      </c>
      <c r="B1666" s="1" t="s">
        <v>686</v>
      </c>
      <c r="C1666" s="1" t="s">
        <v>336</v>
      </c>
      <c r="D1666" s="1">
        <v>0.0</v>
      </c>
      <c r="E1666" s="1" t="s">
        <v>2356</v>
      </c>
      <c r="F1666" s="1">
        <v>16840</v>
      </c>
      <c r="G1666" s="1">
        <v>15230</v>
      </c>
      <c r="H1666" s="1">
        <f>SUM((SUM('Order_Form'!M306)*1))</f>
        <v>0</v>
      </c>
      <c r="I1666" s="1" t="s">
        <v>688</v>
      </c>
      <c r="J1666" s="1" t="s">
        <v>60</v>
      </c>
      <c r="L1666" s="1">
        <v>11.5</v>
      </c>
      <c r="M1666" s="1">
        <v>11.75</v>
      </c>
      <c r="N1666" s="1">
        <v>11.5</v>
      </c>
      <c r="O1666" s="1">
        <v>11.25</v>
      </c>
      <c r="P1666" s="1">
        <v>11.0</v>
      </c>
      <c r="Q1666" s="1">
        <v>10.75</v>
      </c>
      <c r="R1666" s="1">
        <f>IF(INDEX(M1666:Q1666,0,'Order_Form'!AE2)&gt;0,INDEX(M1666:Q1666,0,'Order_Form'!AE2),L1666)</f>
        <v>11.75</v>
      </c>
      <c r="S1666" s="1">
        <f>R1666*H1666</f>
        <v>0</v>
      </c>
    </row>
    <row r="1667" spans="1:1025">
      <c r="A1667" s="1" t="s">
        <v>334</v>
      </c>
      <c r="B1667" s="1" t="s">
        <v>686</v>
      </c>
      <c r="C1667" s="1" t="s">
        <v>336</v>
      </c>
      <c r="D1667" s="1">
        <v>0.0</v>
      </c>
      <c r="E1667" s="1" t="s">
        <v>2357</v>
      </c>
      <c r="F1667" s="1">
        <v>15230</v>
      </c>
      <c r="H1667" s="1">
        <f>SUM((SUM('Order_Form'!J306)*1))</f>
        <v>0</v>
      </c>
      <c r="I1667" s="1" t="s">
        <v>692</v>
      </c>
      <c r="L1667" s="1">
        <v>11.5</v>
      </c>
      <c r="M1667" s="1">
        <v>11.75</v>
      </c>
      <c r="N1667" s="1">
        <v>11.5</v>
      </c>
      <c r="O1667" s="1">
        <v>11.25</v>
      </c>
      <c r="P1667" s="1">
        <v>11.0</v>
      </c>
      <c r="Q1667" s="1">
        <v>10.75</v>
      </c>
      <c r="R1667" s="1">
        <f>IF(INDEX(M1667:Q1667,0,'Order_Form'!AE2)&gt;0,INDEX(M1667:Q1667,0,'Order_Form'!AE2),L1667)</f>
        <v>11.75</v>
      </c>
      <c r="S1667" s="1">
        <f>R1667*H1667</f>
        <v>0</v>
      </c>
    </row>
    <row r="1668" spans="1:1025">
      <c r="A1668" s="1" t="s">
        <v>334</v>
      </c>
      <c r="B1668" s="1" t="s">
        <v>686</v>
      </c>
      <c r="C1668" s="1" t="s">
        <v>337</v>
      </c>
      <c r="D1668" s="1">
        <v>287.0</v>
      </c>
      <c r="E1668" s="1" t="s">
        <v>2358</v>
      </c>
      <c r="F1668" s="1">
        <v>15139</v>
      </c>
      <c r="G1668" s="1">
        <v>15138</v>
      </c>
      <c r="H1668" s="1">
        <f>SUM((SUM('Order_Form'!O307)*1))</f>
        <v>0</v>
      </c>
      <c r="I1668" s="1" t="s">
        <v>688</v>
      </c>
      <c r="J1668" s="1" t="s">
        <v>62</v>
      </c>
      <c r="L1668" s="1">
        <v>11.5</v>
      </c>
      <c r="M1668" s="1">
        <v>11.75</v>
      </c>
      <c r="N1668" s="1">
        <v>11.5</v>
      </c>
      <c r="O1668" s="1">
        <v>11.25</v>
      </c>
      <c r="P1668" s="1">
        <v>11.0</v>
      </c>
      <c r="Q1668" s="1">
        <v>10.75</v>
      </c>
      <c r="R1668" s="1">
        <f>IF(INDEX(M1668:Q1668,0,'Order_Form'!AE2)&gt;0,INDEX(M1668:Q1668,0,'Order_Form'!AE2),L1668)</f>
        <v>11.75</v>
      </c>
      <c r="S1668" s="1">
        <f>R1668*H1668</f>
        <v>0</v>
      </c>
    </row>
    <row r="1669" spans="1:1025">
      <c r="A1669" s="1" t="s">
        <v>334</v>
      </c>
      <c r="B1669" s="1" t="s">
        <v>686</v>
      </c>
      <c r="C1669" s="1" t="s">
        <v>337</v>
      </c>
      <c r="D1669" s="1">
        <v>933.0</v>
      </c>
      <c r="E1669" s="1" t="s">
        <v>2359</v>
      </c>
      <c r="F1669" s="1">
        <v>15140</v>
      </c>
      <c r="G1669" s="1">
        <v>15138</v>
      </c>
      <c r="H1669" s="1">
        <f>SUM((SUM('Order_Form'!P307)*1))</f>
        <v>0</v>
      </c>
      <c r="I1669" s="1" t="s">
        <v>688</v>
      </c>
      <c r="J1669" s="1" t="s">
        <v>63</v>
      </c>
      <c r="L1669" s="1">
        <v>11.5</v>
      </c>
      <c r="M1669" s="1">
        <v>11.75</v>
      </c>
      <c r="N1669" s="1">
        <v>11.5</v>
      </c>
      <c r="O1669" s="1">
        <v>11.25</v>
      </c>
      <c r="P1669" s="1">
        <v>11.0</v>
      </c>
      <c r="Q1669" s="1">
        <v>10.75</v>
      </c>
      <c r="R1669" s="1">
        <f>IF(INDEX(M1669:Q1669,0,'Order_Form'!AE2)&gt;0,INDEX(M1669:Q1669,0,'Order_Form'!AE2),L1669)</f>
        <v>11.75</v>
      </c>
      <c r="S1669" s="1">
        <f>R1669*H1669</f>
        <v>0</v>
      </c>
    </row>
    <row r="1670" spans="1:1025">
      <c r="A1670" s="1" t="s">
        <v>334</v>
      </c>
      <c r="B1670" s="1" t="s">
        <v>686</v>
      </c>
      <c r="C1670" s="1" t="s">
        <v>337</v>
      </c>
      <c r="D1670" s="1">
        <v>585.0</v>
      </c>
      <c r="E1670" s="1" t="s">
        <v>2360</v>
      </c>
      <c r="F1670" s="1">
        <v>15141</v>
      </c>
      <c r="G1670" s="1">
        <v>15138</v>
      </c>
      <c r="H1670" s="1">
        <f>SUM((SUM('Order_Form'!Q307)*1))</f>
        <v>0</v>
      </c>
      <c r="I1670" s="1" t="s">
        <v>688</v>
      </c>
      <c r="J1670" s="1" t="s">
        <v>64</v>
      </c>
      <c r="L1670" s="1">
        <v>11.5</v>
      </c>
      <c r="M1670" s="1">
        <v>11.75</v>
      </c>
      <c r="N1670" s="1">
        <v>11.5</v>
      </c>
      <c r="O1670" s="1">
        <v>11.25</v>
      </c>
      <c r="P1670" s="1">
        <v>11.0</v>
      </c>
      <c r="Q1670" s="1">
        <v>10.75</v>
      </c>
      <c r="R1670" s="1">
        <f>IF(INDEX(M1670:Q1670,0,'Order_Form'!AE2)&gt;0,INDEX(M1670:Q1670,0,'Order_Form'!AE2),L1670)</f>
        <v>11.75</v>
      </c>
      <c r="S1670" s="1">
        <f>R1670*H1670</f>
        <v>0</v>
      </c>
    </row>
    <row r="1671" spans="1:1025">
      <c r="A1671" s="1" t="s">
        <v>334</v>
      </c>
      <c r="B1671" s="1" t="s">
        <v>686</v>
      </c>
      <c r="C1671" s="1" t="s">
        <v>337</v>
      </c>
      <c r="D1671" s="1">
        <v>0.0</v>
      </c>
      <c r="E1671" s="1" t="s">
        <v>2361</v>
      </c>
      <c r="F1671" s="1">
        <v>15222</v>
      </c>
      <c r="G1671" s="1">
        <v>15138</v>
      </c>
      <c r="H1671" s="1">
        <f>SUM((SUM('Order_Form'!L307)*1))</f>
        <v>0</v>
      </c>
      <c r="I1671" s="1" t="s">
        <v>688</v>
      </c>
      <c r="J1671" s="1" t="s">
        <v>59</v>
      </c>
      <c r="L1671" s="1">
        <v>11.5</v>
      </c>
      <c r="M1671" s="1">
        <v>11.75</v>
      </c>
      <c r="N1671" s="1">
        <v>11.5</v>
      </c>
      <c r="O1671" s="1">
        <v>11.25</v>
      </c>
      <c r="P1671" s="1">
        <v>11.0</v>
      </c>
      <c r="Q1671" s="1">
        <v>10.75</v>
      </c>
      <c r="R1671" s="1">
        <f>IF(INDEX(M1671:Q1671,0,'Order_Form'!AE2)&gt;0,INDEX(M1671:Q1671,0,'Order_Form'!AE2),L1671)</f>
        <v>11.75</v>
      </c>
      <c r="S1671" s="1">
        <f>R1671*H1671</f>
        <v>0</v>
      </c>
    </row>
    <row r="1672" spans="1:1025">
      <c r="A1672" s="1" t="s">
        <v>334</v>
      </c>
      <c r="B1672" s="1" t="s">
        <v>686</v>
      </c>
      <c r="C1672" s="1" t="s">
        <v>337</v>
      </c>
      <c r="D1672" s="1">
        <v>0.0</v>
      </c>
      <c r="E1672" s="1" t="s">
        <v>2362</v>
      </c>
      <c r="F1672" s="1">
        <v>16841</v>
      </c>
      <c r="G1672" s="1">
        <v>15138</v>
      </c>
      <c r="H1672" s="1">
        <f>SUM((SUM('Order_Form'!N307)*1))</f>
        <v>0</v>
      </c>
      <c r="I1672" s="1" t="s">
        <v>688</v>
      </c>
      <c r="J1672" s="1" t="s">
        <v>61</v>
      </c>
      <c r="L1672" s="1">
        <v>11.5</v>
      </c>
      <c r="M1672" s="1">
        <v>11.75</v>
      </c>
      <c r="N1672" s="1">
        <v>11.5</v>
      </c>
      <c r="O1672" s="1">
        <v>11.25</v>
      </c>
      <c r="P1672" s="1">
        <v>11.0</v>
      </c>
      <c r="Q1672" s="1">
        <v>10.75</v>
      </c>
      <c r="R1672" s="1">
        <f>IF(INDEX(M1672:Q1672,0,'Order_Form'!AE2)&gt;0,INDEX(M1672:Q1672,0,'Order_Form'!AE2),L1672)</f>
        <v>11.75</v>
      </c>
      <c r="S1672" s="1">
        <f>R1672*H1672</f>
        <v>0</v>
      </c>
    </row>
    <row r="1673" spans="1:1025">
      <c r="A1673" s="1" t="s">
        <v>334</v>
      </c>
      <c r="B1673" s="1" t="s">
        <v>686</v>
      </c>
      <c r="C1673" s="1" t="s">
        <v>337</v>
      </c>
      <c r="D1673" s="1">
        <v>0.0</v>
      </c>
      <c r="E1673" s="1" t="s">
        <v>2363</v>
      </c>
      <c r="F1673" s="1">
        <v>16842</v>
      </c>
      <c r="G1673" s="1">
        <v>15138</v>
      </c>
      <c r="H1673" s="1">
        <f>SUM((SUM('Order_Form'!M307)*1))</f>
        <v>0</v>
      </c>
      <c r="I1673" s="1" t="s">
        <v>688</v>
      </c>
      <c r="J1673" s="1" t="s">
        <v>60</v>
      </c>
      <c r="L1673" s="1">
        <v>11.5</v>
      </c>
      <c r="M1673" s="1">
        <v>11.75</v>
      </c>
      <c r="N1673" s="1">
        <v>11.5</v>
      </c>
      <c r="O1673" s="1">
        <v>11.25</v>
      </c>
      <c r="P1673" s="1">
        <v>11.0</v>
      </c>
      <c r="Q1673" s="1">
        <v>10.75</v>
      </c>
      <c r="R1673" s="1">
        <f>IF(INDEX(M1673:Q1673,0,'Order_Form'!AE2)&gt;0,INDEX(M1673:Q1673,0,'Order_Form'!AE2),L1673)</f>
        <v>11.75</v>
      </c>
      <c r="S1673" s="1">
        <f>R1673*H1673</f>
        <v>0</v>
      </c>
    </row>
    <row r="1674" spans="1:1025">
      <c r="A1674" s="1" t="s">
        <v>334</v>
      </c>
      <c r="B1674" s="1" t="s">
        <v>686</v>
      </c>
      <c r="C1674" s="1" t="s">
        <v>337</v>
      </c>
      <c r="D1674" s="1">
        <v>0.0</v>
      </c>
      <c r="E1674" s="1" t="s">
        <v>2364</v>
      </c>
      <c r="F1674" s="1">
        <v>15138</v>
      </c>
      <c r="H1674" s="1">
        <f>SUM((SUM('Order_Form'!J307)*1))</f>
        <v>0</v>
      </c>
      <c r="I1674" s="1" t="s">
        <v>692</v>
      </c>
      <c r="L1674" s="1">
        <v>11.5</v>
      </c>
      <c r="M1674" s="1">
        <v>11.75</v>
      </c>
      <c r="N1674" s="1">
        <v>11.5</v>
      </c>
      <c r="O1674" s="1">
        <v>11.25</v>
      </c>
      <c r="P1674" s="1">
        <v>11.0</v>
      </c>
      <c r="Q1674" s="1">
        <v>10.75</v>
      </c>
      <c r="R1674" s="1">
        <f>IF(INDEX(M1674:Q1674,0,'Order_Form'!AE2)&gt;0,INDEX(M1674:Q1674,0,'Order_Form'!AE2),L1674)</f>
        <v>11.75</v>
      </c>
      <c r="S1674" s="1">
        <f>R1674*H1674</f>
        <v>0</v>
      </c>
    </row>
    <row r="1675" spans="1:1025">
      <c r="A1675" s="1" t="s">
        <v>334</v>
      </c>
      <c r="B1675" s="1" t="s">
        <v>686</v>
      </c>
      <c r="C1675" s="1" t="s">
        <v>338</v>
      </c>
      <c r="D1675" s="1">
        <v>0.0</v>
      </c>
      <c r="E1675" s="1" t="s">
        <v>2365</v>
      </c>
      <c r="F1675" s="1">
        <v>8505</v>
      </c>
      <c r="G1675" s="1">
        <v>8504</v>
      </c>
      <c r="H1675" s="1">
        <f>SUM((SUM('Order_Form'!L308)*1))</f>
        <v>0</v>
      </c>
      <c r="I1675" s="1" t="s">
        <v>688</v>
      </c>
      <c r="J1675" s="1" t="s">
        <v>59</v>
      </c>
      <c r="L1675" s="1">
        <v>11.5</v>
      </c>
      <c r="M1675" s="1">
        <v>11.75</v>
      </c>
      <c r="N1675" s="1">
        <v>11.5</v>
      </c>
      <c r="O1675" s="1">
        <v>11.25</v>
      </c>
      <c r="P1675" s="1">
        <v>11.0</v>
      </c>
      <c r="Q1675" s="1">
        <v>10.75</v>
      </c>
      <c r="R1675" s="1">
        <f>IF(INDEX(M1675:Q1675,0,'Order_Form'!AE2)&gt;0,INDEX(M1675:Q1675,0,'Order_Form'!AE2),L1675)</f>
        <v>11.75</v>
      </c>
      <c r="S1675" s="1">
        <f>R1675*H1675</f>
        <v>0</v>
      </c>
    </row>
    <row r="1676" spans="1:1025">
      <c r="A1676" s="1" t="s">
        <v>334</v>
      </c>
      <c r="B1676" s="1" t="s">
        <v>686</v>
      </c>
      <c r="C1676" s="1" t="s">
        <v>338</v>
      </c>
      <c r="D1676" s="1">
        <v>621.0</v>
      </c>
      <c r="E1676" s="1" t="s">
        <v>2366</v>
      </c>
      <c r="F1676" s="1">
        <v>8507</v>
      </c>
      <c r="G1676" s="1">
        <v>8504</v>
      </c>
      <c r="H1676" s="1">
        <f>SUM((SUM('Order_Form'!O308)*1))</f>
        <v>0</v>
      </c>
      <c r="I1676" s="1" t="s">
        <v>688</v>
      </c>
      <c r="J1676" s="1" t="s">
        <v>62</v>
      </c>
      <c r="L1676" s="1">
        <v>11.5</v>
      </c>
      <c r="M1676" s="1">
        <v>11.75</v>
      </c>
      <c r="N1676" s="1">
        <v>11.5</v>
      </c>
      <c r="O1676" s="1">
        <v>11.25</v>
      </c>
      <c r="P1676" s="1">
        <v>11.0</v>
      </c>
      <c r="Q1676" s="1">
        <v>10.75</v>
      </c>
      <c r="R1676" s="1">
        <f>IF(INDEX(M1676:Q1676,0,'Order_Form'!AE2)&gt;0,INDEX(M1676:Q1676,0,'Order_Form'!AE2),L1676)</f>
        <v>11.75</v>
      </c>
      <c r="S1676" s="1">
        <f>R1676*H1676</f>
        <v>0</v>
      </c>
    </row>
    <row r="1677" spans="1:1025">
      <c r="A1677" s="1" t="s">
        <v>334</v>
      </c>
      <c r="B1677" s="1" t="s">
        <v>686</v>
      </c>
      <c r="C1677" s="1" t="s">
        <v>338</v>
      </c>
      <c r="D1677" s="1">
        <v>914.0</v>
      </c>
      <c r="E1677" s="1" t="s">
        <v>2367</v>
      </c>
      <c r="F1677" s="1">
        <v>8508</v>
      </c>
      <c r="G1677" s="1">
        <v>8504</v>
      </c>
      <c r="H1677" s="1">
        <f>SUM((SUM('Order_Form'!P308)*1))</f>
        <v>0</v>
      </c>
      <c r="I1677" s="1" t="s">
        <v>688</v>
      </c>
      <c r="J1677" s="1" t="s">
        <v>63</v>
      </c>
      <c r="L1677" s="1">
        <v>11.5</v>
      </c>
      <c r="M1677" s="1">
        <v>11.75</v>
      </c>
      <c r="N1677" s="1">
        <v>11.5</v>
      </c>
      <c r="O1677" s="1">
        <v>11.25</v>
      </c>
      <c r="P1677" s="1">
        <v>11.0</v>
      </c>
      <c r="Q1677" s="1">
        <v>10.75</v>
      </c>
      <c r="R1677" s="1">
        <f>IF(INDEX(M1677:Q1677,0,'Order_Form'!AE2)&gt;0,INDEX(M1677:Q1677,0,'Order_Form'!AE2),L1677)</f>
        <v>11.75</v>
      </c>
      <c r="S1677" s="1">
        <f>R1677*H1677</f>
        <v>0</v>
      </c>
    </row>
    <row r="1678" spans="1:1025">
      <c r="A1678" s="1" t="s">
        <v>334</v>
      </c>
      <c r="B1678" s="1" t="s">
        <v>686</v>
      </c>
      <c r="C1678" s="1" t="s">
        <v>338</v>
      </c>
      <c r="D1678" s="1">
        <v>883.0</v>
      </c>
      <c r="E1678" s="1" t="s">
        <v>2368</v>
      </c>
      <c r="F1678" s="1">
        <v>8509</v>
      </c>
      <c r="G1678" s="1">
        <v>8504</v>
      </c>
      <c r="H1678" s="1">
        <f>SUM((SUM('Order_Form'!Q308)*1))</f>
        <v>0</v>
      </c>
      <c r="I1678" s="1" t="s">
        <v>688</v>
      </c>
      <c r="J1678" s="1" t="s">
        <v>64</v>
      </c>
      <c r="L1678" s="1">
        <v>11.5</v>
      </c>
      <c r="M1678" s="1">
        <v>11.75</v>
      </c>
      <c r="N1678" s="1">
        <v>11.5</v>
      </c>
      <c r="O1678" s="1">
        <v>11.25</v>
      </c>
      <c r="P1678" s="1">
        <v>11.0</v>
      </c>
      <c r="Q1678" s="1">
        <v>10.75</v>
      </c>
      <c r="R1678" s="1">
        <f>IF(INDEX(M1678:Q1678,0,'Order_Form'!AE2)&gt;0,INDEX(M1678:Q1678,0,'Order_Form'!AE2),L1678)</f>
        <v>11.75</v>
      </c>
      <c r="S1678" s="1">
        <f>R1678*H1678</f>
        <v>0</v>
      </c>
    </row>
    <row r="1679" spans="1:1025">
      <c r="A1679" s="1" t="s">
        <v>334</v>
      </c>
      <c r="B1679" s="1" t="s">
        <v>686</v>
      </c>
      <c r="C1679" s="1" t="s">
        <v>338</v>
      </c>
      <c r="D1679" s="1">
        <v>0.0</v>
      </c>
      <c r="E1679" s="1" t="s">
        <v>2369</v>
      </c>
      <c r="F1679" s="1">
        <v>16845</v>
      </c>
      <c r="G1679" s="1">
        <v>8504</v>
      </c>
      <c r="H1679" s="1">
        <f>SUM((SUM('Order_Form'!N308)*1))</f>
        <v>0</v>
      </c>
      <c r="I1679" s="1" t="s">
        <v>688</v>
      </c>
      <c r="J1679" s="1" t="s">
        <v>61</v>
      </c>
      <c r="L1679" s="1">
        <v>11.5</v>
      </c>
      <c r="M1679" s="1">
        <v>11.75</v>
      </c>
      <c r="N1679" s="1">
        <v>11.5</v>
      </c>
      <c r="O1679" s="1">
        <v>11.25</v>
      </c>
      <c r="P1679" s="1">
        <v>11.0</v>
      </c>
      <c r="Q1679" s="1">
        <v>10.75</v>
      </c>
      <c r="R1679" s="1">
        <f>IF(INDEX(M1679:Q1679,0,'Order_Form'!AE2)&gt;0,INDEX(M1679:Q1679,0,'Order_Form'!AE2),L1679)</f>
        <v>11.75</v>
      </c>
      <c r="S1679" s="1">
        <f>R1679*H1679</f>
        <v>0</v>
      </c>
    </row>
    <row r="1680" spans="1:1025">
      <c r="A1680" s="1" t="s">
        <v>334</v>
      </c>
      <c r="B1680" s="1" t="s">
        <v>686</v>
      </c>
      <c r="C1680" s="1" t="s">
        <v>338</v>
      </c>
      <c r="D1680" s="1">
        <v>0.0</v>
      </c>
      <c r="E1680" s="1" t="s">
        <v>2370</v>
      </c>
      <c r="F1680" s="1">
        <v>16846</v>
      </c>
      <c r="G1680" s="1">
        <v>8504</v>
      </c>
      <c r="H1680" s="1">
        <f>SUM((SUM('Order_Form'!M308)*1))</f>
        <v>0</v>
      </c>
      <c r="I1680" s="1" t="s">
        <v>688</v>
      </c>
      <c r="J1680" s="1" t="s">
        <v>60</v>
      </c>
      <c r="L1680" s="1">
        <v>11.5</v>
      </c>
      <c r="M1680" s="1">
        <v>11.75</v>
      </c>
      <c r="N1680" s="1">
        <v>11.5</v>
      </c>
      <c r="O1680" s="1">
        <v>11.25</v>
      </c>
      <c r="P1680" s="1">
        <v>11.0</v>
      </c>
      <c r="Q1680" s="1">
        <v>10.75</v>
      </c>
      <c r="R1680" s="1">
        <f>IF(INDEX(M1680:Q1680,0,'Order_Form'!AE2)&gt;0,INDEX(M1680:Q1680,0,'Order_Form'!AE2),L1680)</f>
        <v>11.75</v>
      </c>
      <c r="S1680" s="1">
        <f>R1680*H1680</f>
        <v>0</v>
      </c>
    </row>
    <row r="1681" spans="1:1025">
      <c r="A1681" s="1" t="s">
        <v>334</v>
      </c>
      <c r="B1681" s="1" t="s">
        <v>686</v>
      </c>
      <c r="C1681" s="1" t="s">
        <v>338</v>
      </c>
      <c r="D1681" s="1">
        <v>0.0</v>
      </c>
      <c r="E1681" s="1" t="s">
        <v>2371</v>
      </c>
      <c r="F1681" s="1">
        <v>8504</v>
      </c>
      <c r="H1681" s="1">
        <f>SUM((SUM('Order_Form'!J308)*1))</f>
        <v>0</v>
      </c>
      <c r="I1681" s="1" t="s">
        <v>692</v>
      </c>
      <c r="L1681" s="1">
        <v>11.5</v>
      </c>
      <c r="M1681" s="1">
        <v>11.75</v>
      </c>
      <c r="N1681" s="1">
        <v>11.5</v>
      </c>
      <c r="O1681" s="1">
        <v>11.25</v>
      </c>
      <c r="P1681" s="1">
        <v>11.0</v>
      </c>
      <c r="Q1681" s="1">
        <v>10.75</v>
      </c>
      <c r="R1681" s="1">
        <f>IF(INDEX(M1681:Q1681,0,'Order_Form'!AE2)&gt;0,INDEX(M1681:Q1681,0,'Order_Form'!AE2),L1681)</f>
        <v>11.75</v>
      </c>
      <c r="S1681" s="1">
        <f>R1681*H1681</f>
        <v>0</v>
      </c>
    </row>
    <row r="1682" spans="1:1025">
      <c r="A1682" s="1" t="s">
        <v>334</v>
      </c>
      <c r="B1682" s="1" t="s">
        <v>686</v>
      </c>
      <c r="C1682" s="1" t="s">
        <v>339</v>
      </c>
      <c r="D1682" s="1">
        <v>242.0</v>
      </c>
      <c r="E1682" s="1" t="s">
        <v>2372</v>
      </c>
      <c r="F1682" s="1">
        <v>15300</v>
      </c>
      <c r="G1682" s="1">
        <v>15297</v>
      </c>
      <c r="H1682" s="1">
        <f>SUM((SUM('Order_Form'!O309)*1))</f>
        <v>0</v>
      </c>
      <c r="I1682" s="1" t="s">
        <v>688</v>
      </c>
      <c r="J1682" s="1" t="s">
        <v>62</v>
      </c>
      <c r="L1682" s="1">
        <v>11.5</v>
      </c>
      <c r="M1682" s="1">
        <v>11.75</v>
      </c>
      <c r="N1682" s="1">
        <v>11.5</v>
      </c>
      <c r="O1682" s="1">
        <v>11.25</v>
      </c>
      <c r="P1682" s="1">
        <v>11.0</v>
      </c>
      <c r="Q1682" s="1">
        <v>10.75</v>
      </c>
      <c r="R1682" s="1">
        <f>IF(INDEX(M1682:Q1682,0,'Order_Form'!AE2)&gt;0,INDEX(M1682:Q1682,0,'Order_Form'!AE2),L1682)</f>
        <v>11.75</v>
      </c>
      <c r="S1682" s="1">
        <f>R1682*H1682</f>
        <v>0</v>
      </c>
    </row>
    <row r="1683" spans="1:1025">
      <c r="A1683" s="1" t="s">
        <v>334</v>
      </c>
      <c r="B1683" s="1" t="s">
        <v>686</v>
      </c>
      <c r="C1683" s="1" t="s">
        <v>339</v>
      </c>
      <c r="D1683" s="1">
        <v>728.0</v>
      </c>
      <c r="E1683" s="1" t="s">
        <v>2373</v>
      </c>
      <c r="F1683" s="1">
        <v>15301</v>
      </c>
      <c r="G1683" s="1">
        <v>15297</v>
      </c>
      <c r="H1683" s="1">
        <f>SUM((SUM('Order_Form'!P309)*1))</f>
        <v>0</v>
      </c>
      <c r="I1683" s="1" t="s">
        <v>688</v>
      </c>
      <c r="J1683" s="1" t="s">
        <v>63</v>
      </c>
      <c r="L1683" s="1">
        <v>11.5</v>
      </c>
      <c r="M1683" s="1">
        <v>11.75</v>
      </c>
      <c r="N1683" s="1">
        <v>11.5</v>
      </c>
      <c r="O1683" s="1">
        <v>11.25</v>
      </c>
      <c r="P1683" s="1">
        <v>11.0</v>
      </c>
      <c r="Q1683" s="1">
        <v>10.75</v>
      </c>
      <c r="R1683" s="1">
        <f>IF(INDEX(M1683:Q1683,0,'Order_Form'!AE2)&gt;0,INDEX(M1683:Q1683,0,'Order_Form'!AE2),L1683)</f>
        <v>11.75</v>
      </c>
      <c r="S1683" s="1">
        <f>R1683*H1683</f>
        <v>0</v>
      </c>
    </row>
    <row r="1684" spans="1:1025">
      <c r="A1684" s="1" t="s">
        <v>334</v>
      </c>
      <c r="B1684" s="1" t="s">
        <v>686</v>
      </c>
      <c r="C1684" s="1" t="s">
        <v>339</v>
      </c>
      <c r="D1684" s="1">
        <v>789.0</v>
      </c>
      <c r="E1684" s="1" t="s">
        <v>2374</v>
      </c>
      <c r="F1684" s="1">
        <v>15302</v>
      </c>
      <c r="G1684" s="1">
        <v>15297</v>
      </c>
      <c r="H1684" s="1">
        <f>SUM((SUM('Order_Form'!Q309)*1))</f>
        <v>0</v>
      </c>
      <c r="I1684" s="1" t="s">
        <v>688</v>
      </c>
      <c r="J1684" s="1" t="s">
        <v>64</v>
      </c>
      <c r="L1684" s="1">
        <v>11.5</v>
      </c>
      <c r="M1684" s="1">
        <v>11.75</v>
      </c>
      <c r="N1684" s="1">
        <v>11.5</v>
      </c>
      <c r="O1684" s="1">
        <v>11.25</v>
      </c>
      <c r="P1684" s="1">
        <v>11.0</v>
      </c>
      <c r="Q1684" s="1">
        <v>10.75</v>
      </c>
      <c r="R1684" s="1">
        <f>IF(INDEX(M1684:Q1684,0,'Order_Form'!AE2)&gt;0,INDEX(M1684:Q1684,0,'Order_Form'!AE2),L1684)</f>
        <v>11.75</v>
      </c>
      <c r="S1684" s="1">
        <f>R1684*H1684</f>
        <v>0</v>
      </c>
    </row>
    <row r="1685" spans="1:1025">
      <c r="A1685" s="1" t="s">
        <v>334</v>
      </c>
      <c r="B1685" s="1" t="s">
        <v>686</v>
      </c>
      <c r="C1685" s="1" t="s">
        <v>339</v>
      </c>
      <c r="D1685" s="1">
        <v>0.0</v>
      </c>
      <c r="E1685" s="1" t="s">
        <v>2375</v>
      </c>
      <c r="F1685" s="1">
        <v>16847</v>
      </c>
      <c r="G1685" s="1">
        <v>15297</v>
      </c>
      <c r="H1685" s="1">
        <f>SUM((SUM('Order_Form'!N309)*1))</f>
        <v>0</v>
      </c>
      <c r="I1685" s="1" t="s">
        <v>688</v>
      </c>
      <c r="J1685" s="1" t="s">
        <v>61</v>
      </c>
      <c r="L1685" s="1">
        <v>11.5</v>
      </c>
      <c r="M1685" s="1">
        <v>11.75</v>
      </c>
      <c r="N1685" s="1">
        <v>11.5</v>
      </c>
      <c r="O1685" s="1">
        <v>11.25</v>
      </c>
      <c r="P1685" s="1">
        <v>11.0</v>
      </c>
      <c r="Q1685" s="1">
        <v>10.75</v>
      </c>
      <c r="R1685" s="1">
        <f>IF(INDEX(M1685:Q1685,0,'Order_Form'!AE2)&gt;0,INDEX(M1685:Q1685,0,'Order_Form'!AE2),L1685)</f>
        <v>11.75</v>
      </c>
      <c r="S1685" s="1">
        <f>R1685*H1685</f>
        <v>0</v>
      </c>
    </row>
    <row r="1686" spans="1:1025">
      <c r="A1686" s="1" t="s">
        <v>334</v>
      </c>
      <c r="B1686" s="1" t="s">
        <v>686</v>
      </c>
      <c r="C1686" s="1" t="s">
        <v>339</v>
      </c>
      <c r="D1686" s="1">
        <v>0.0</v>
      </c>
      <c r="E1686" s="1" t="s">
        <v>2376</v>
      </c>
      <c r="F1686" s="1">
        <v>16848</v>
      </c>
      <c r="G1686" s="1">
        <v>15297</v>
      </c>
      <c r="H1686" s="1">
        <f>SUM((SUM('Order_Form'!M309)*1))</f>
        <v>0</v>
      </c>
      <c r="I1686" s="1" t="s">
        <v>688</v>
      </c>
      <c r="J1686" s="1" t="s">
        <v>60</v>
      </c>
      <c r="L1686" s="1">
        <v>11.5</v>
      </c>
      <c r="M1686" s="1">
        <v>11.75</v>
      </c>
      <c r="N1686" s="1">
        <v>11.5</v>
      </c>
      <c r="O1686" s="1">
        <v>11.25</v>
      </c>
      <c r="P1686" s="1">
        <v>11.0</v>
      </c>
      <c r="Q1686" s="1">
        <v>10.75</v>
      </c>
      <c r="R1686" s="1">
        <f>IF(INDEX(M1686:Q1686,0,'Order_Form'!AE2)&gt;0,INDEX(M1686:Q1686,0,'Order_Form'!AE2),L1686)</f>
        <v>11.75</v>
      </c>
      <c r="S1686" s="1">
        <f>R1686*H1686</f>
        <v>0</v>
      </c>
    </row>
    <row r="1687" spans="1:1025">
      <c r="A1687" s="1" t="s">
        <v>334</v>
      </c>
      <c r="B1687" s="1" t="s">
        <v>686</v>
      </c>
      <c r="C1687" s="1" t="s">
        <v>339</v>
      </c>
      <c r="D1687" s="1">
        <v>0.0</v>
      </c>
      <c r="E1687" s="1" t="s">
        <v>2377</v>
      </c>
      <c r="F1687" s="1">
        <v>15297</v>
      </c>
      <c r="H1687" s="1">
        <f>SUM((SUM('Order_Form'!J309)*1))</f>
        <v>0</v>
      </c>
      <c r="I1687" s="1" t="s">
        <v>692</v>
      </c>
      <c r="L1687" s="1">
        <v>11.5</v>
      </c>
      <c r="M1687" s="1">
        <v>11.75</v>
      </c>
      <c r="N1687" s="1">
        <v>11.5</v>
      </c>
      <c r="O1687" s="1">
        <v>11.25</v>
      </c>
      <c r="P1687" s="1">
        <v>11.0</v>
      </c>
      <c r="Q1687" s="1">
        <v>10.75</v>
      </c>
      <c r="R1687" s="1">
        <f>IF(INDEX(M1687:Q1687,0,'Order_Form'!AE2)&gt;0,INDEX(M1687:Q1687,0,'Order_Form'!AE2),L1687)</f>
        <v>11.75</v>
      </c>
      <c r="S1687" s="1">
        <f>R1687*H1687</f>
        <v>0</v>
      </c>
    </row>
    <row r="1688" spans="1:1025">
      <c r="A1688" s="1" t="s">
        <v>334</v>
      </c>
      <c r="B1688" s="1" t="s">
        <v>686</v>
      </c>
      <c r="C1688" s="1" t="s">
        <v>340</v>
      </c>
      <c r="D1688" s="1">
        <v>0.0</v>
      </c>
      <c r="E1688" s="1" t="s">
        <v>2378</v>
      </c>
      <c r="F1688" s="1">
        <v>15434</v>
      </c>
      <c r="G1688" s="1">
        <v>15433</v>
      </c>
      <c r="H1688" s="1">
        <f>SUM((SUM('Order_Form'!L310)*1))</f>
        <v>0</v>
      </c>
      <c r="I1688" s="1" t="s">
        <v>688</v>
      </c>
      <c r="J1688" s="1" t="s">
        <v>59</v>
      </c>
      <c r="L1688" s="1">
        <v>11.5</v>
      </c>
      <c r="M1688" s="1">
        <v>11.75</v>
      </c>
      <c r="N1688" s="1">
        <v>11.5</v>
      </c>
      <c r="O1688" s="1">
        <v>11.25</v>
      </c>
      <c r="P1688" s="1">
        <v>11.0</v>
      </c>
      <c r="Q1688" s="1">
        <v>10.75</v>
      </c>
      <c r="R1688" s="1">
        <f>IF(INDEX(M1688:Q1688,0,'Order_Form'!AE2)&gt;0,INDEX(M1688:Q1688,0,'Order_Form'!AE2),L1688)</f>
        <v>11.75</v>
      </c>
      <c r="S1688" s="1">
        <f>R1688*H1688</f>
        <v>0</v>
      </c>
    </row>
    <row r="1689" spans="1:1025">
      <c r="A1689" s="1" t="s">
        <v>334</v>
      </c>
      <c r="B1689" s="1" t="s">
        <v>686</v>
      </c>
      <c r="C1689" s="1" t="s">
        <v>340</v>
      </c>
      <c r="D1689" s="1">
        <v>591.0</v>
      </c>
      <c r="E1689" s="1" t="s">
        <v>2379</v>
      </c>
      <c r="F1689" s="1">
        <v>15436</v>
      </c>
      <c r="G1689" s="1">
        <v>15433</v>
      </c>
      <c r="H1689" s="1">
        <f>SUM((SUM('Order_Form'!O310)*1))</f>
        <v>0</v>
      </c>
      <c r="I1689" s="1" t="s">
        <v>688</v>
      </c>
      <c r="J1689" s="1" t="s">
        <v>62</v>
      </c>
      <c r="L1689" s="1">
        <v>11.5</v>
      </c>
      <c r="M1689" s="1">
        <v>11.75</v>
      </c>
      <c r="N1689" s="1">
        <v>11.5</v>
      </c>
      <c r="O1689" s="1">
        <v>11.25</v>
      </c>
      <c r="P1689" s="1">
        <v>11.0</v>
      </c>
      <c r="Q1689" s="1">
        <v>10.75</v>
      </c>
      <c r="R1689" s="1">
        <f>IF(INDEX(M1689:Q1689,0,'Order_Form'!AE2)&gt;0,INDEX(M1689:Q1689,0,'Order_Form'!AE2),L1689)</f>
        <v>11.75</v>
      </c>
      <c r="S1689" s="1">
        <f>R1689*H1689</f>
        <v>0</v>
      </c>
    </row>
    <row r="1690" spans="1:1025">
      <c r="A1690" s="1" t="s">
        <v>334</v>
      </c>
      <c r="B1690" s="1" t="s">
        <v>686</v>
      </c>
      <c r="C1690" s="1" t="s">
        <v>340</v>
      </c>
      <c r="D1690" s="1">
        <v>758.0</v>
      </c>
      <c r="E1690" s="1" t="s">
        <v>2380</v>
      </c>
      <c r="F1690" s="1">
        <v>15437</v>
      </c>
      <c r="G1690" s="1">
        <v>15433</v>
      </c>
      <c r="H1690" s="1">
        <f>SUM((SUM('Order_Form'!P310)*1))</f>
        <v>0</v>
      </c>
      <c r="I1690" s="1" t="s">
        <v>688</v>
      </c>
      <c r="J1690" s="1" t="s">
        <v>63</v>
      </c>
      <c r="L1690" s="1">
        <v>11.5</v>
      </c>
      <c r="M1690" s="1">
        <v>11.75</v>
      </c>
      <c r="N1690" s="1">
        <v>11.5</v>
      </c>
      <c r="O1690" s="1">
        <v>11.25</v>
      </c>
      <c r="P1690" s="1">
        <v>11.0</v>
      </c>
      <c r="Q1690" s="1">
        <v>10.75</v>
      </c>
      <c r="R1690" s="1">
        <f>IF(INDEX(M1690:Q1690,0,'Order_Form'!AE2)&gt;0,INDEX(M1690:Q1690,0,'Order_Form'!AE2),L1690)</f>
        <v>11.75</v>
      </c>
      <c r="S1690" s="1">
        <f>R1690*H1690</f>
        <v>0</v>
      </c>
    </row>
    <row r="1691" spans="1:1025">
      <c r="A1691" s="1" t="s">
        <v>334</v>
      </c>
      <c r="B1691" s="1" t="s">
        <v>686</v>
      </c>
      <c r="C1691" s="1" t="s">
        <v>340</v>
      </c>
      <c r="D1691" s="1">
        <v>650.0</v>
      </c>
      <c r="E1691" s="1" t="s">
        <v>2381</v>
      </c>
      <c r="F1691" s="1">
        <v>15438</v>
      </c>
      <c r="G1691" s="1">
        <v>15433</v>
      </c>
      <c r="H1691" s="1">
        <f>SUM((SUM('Order_Form'!Q310)*1))</f>
        <v>0</v>
      </c>
      <c r="I1691" s="1" t="s">
        <v>688</v>
      </c>
      <c r="J1691" s="1" t="s">
        <v>64</v>
      </c>
      <c r="L1691" s="1">
        <v>11.5</v>
      </c>
      <c r="M1691" s="1">
        <v>11.75</v>
      </c>
      <c r="N1691" s="1">
        <v>11.5</v>
      </c>
      <c r="O1691" s="1">
        <v>11.25</v>
      </c>
      <c r="P1691" s="1">
        <v>11.0</v>
      </c>
      <c r="Q1691" s="1">
        <v>10.75</v>
      </c>
      <c r="R1691" s="1">
        <f>IF(INDEX(M1691:Q1691,0,'Order_Form'!AE2)&gt;0,INDEX(M1691:Q1691,0,'Order_Form'!AE2),L1691)</f>
        <v>11.75</v>
      </c>
      <c r="S1691" s="1">
        <f>R1691*H1691</f>
        <v>0</v>
      </c>
    </row>
    <row r="1692" spans="1:1025">
      <c r="A1692" s="1" t="s">
        <v>334</v>
      </c>
      <c r="B1692" s="1" t="s">
        <v>686</v>
      </c>
      <c r="C1692" s="1" t="s">
        <v>340</v>
      </c>
      <c r="D1692" s="1">
        <v>322.0</v>
      </c>
      <c r="E1692" s="1" t="s">
        <v>2382</v>
      </c>
      <c r="F1692" s="1">
        <v>16849</v>
      </c>
      <c r="G1692" s="1">
        <v>15433</v>
      </c>
      <c r="H1692" s="1">
        <f>SUM((SUM('Order_Form'!N310)*1))</f>
        <v>0</v>
      </c>
      <c r="I1692" s="1" t="s">
        <v>688</v>
      </c>
      <c r="J1692" s="1" t="s">
        <v>61</v>
      </c>
      <c r="L1692" s="1">
        <v>11.5</v>
      </c>
      <c r="M1692" s="1">
        <v>11.75</v>
      </c>
      <c r="N1692" s="1">
        <v>11.5</v>
      </c>
      <c r="O1692" s="1">
        <v>11.25</v>
      </c>
      <c r="P1692" s="1">
        <v>11.0</v>
      </c>
      <c r="Q1692" s="1">
        <v>10.75</v>
      </c>
      <c r="R1692" s="1">
        <f>IF(INDEX(M1692:Q1692,0,'Order_Form'!AE2)&gt;0,INDEX(M1692:Q1692,0,'Order_Form'!AE2),L1692)</f>
        <v>11.75</v>
      </c>
      <c r="S1692" s="1">
        <f>R1692*H1692</f>
        <v>0</v>
      </c>
    </row>
    <row r="1693" spans="1:1025">
      <c r="A1693" s="1" t="s">
        <v>334</v>
      </c>
      <c r="B1693" s="1" t="s">
        <v>686</v>
      </c>
      <c r="C1693" s="1" t="s">
        <v>340</v>
      </c>
      <c r="D1693" s="1">
        <v>400.0</v>
      </c>
      <c r="E1693" s="1" t="s">
        <v>2383</v>
      </c>
      <c r="F1693" s="1">
        <v>16850</v>
      </c>
      <c r="G1693" s="1">
        <v>15433</v>
      </c>
      <c r="H1693" s="1">
        <f>SUM((SUM('Order_Form'!M310)*1))</f>
        <v>0</v>
      </c>
      <c r="I1693" s="1" t="s">
        <v>688</v>
      </c>
      <c r="J1693" s="1" t="s">
        <v>60</v>
      </c>
      <c r="L1693" s="1">
        <v>11.5</v>
      </c>
      <c r="M1693" s="1">
        <v>11.75</v>
      </c>
      <c r="N1693" s="1">
        <v>11.5</v>
      </c>
      <c r="O1693" s="1">
        <v>11.25</v>
      </c>
      <c r="P1693" s="1">
        <v>11.0</v>
      </c>
      <c r="Q1693" s="1">
        <v>10.75</v>
      </c>
      <c r="R1693" s="1">
        <f>IF(INDEX(M1693:Q1693,0,'Order_Form'!AE2)&gt;0,INDEX(M1693:Q1693,0,'Order_Form'!AE2),L1693)</f>
        <v>11.75</v>
      </c>
      <c r="S1693" s="1">
        <f>R1693*H1693</f>
        <v>0</v>
      </c>
    </row>
    <row r="1694" spans="1:1025">
      <c r="A1694" s="1" t="s">
        <v>334</v>
      </c>
      <c r="B1694" s="1" t="s">
        <v>686</v>
      </c>
      <c r="C1694" s="1" t="s">
        <v>340</v>
      </c>
      <c r="D1694" s="1">
        <v>0.0</v>
      </c>
      <c r="E1694" s="1" t="s">
        <v>2384</v>
      </c>
      <c r="F1694" s="1">
        <v>15433</v>
      </c>
      <c r="H1694" s="1">
        <f>SUM((SUM('Order_Form'!J310)*1))</f>
        <v>0</v>
      </c>
      <c r="I1694" s="1" t="s">
        <v>692</v>
      </c>
      <c r="L1694" s="1">
        <v>11.5</v>
      </c>
      <c r="M1694" s="1">
        <v>11.75</v>
      </c>
      <c r="N1694" s="1">
        <v>11.5</v>
      </c>
      <c r="O1694" s="1">
        <v>11.25</v>
      </c>
      <c r="P1694" s="1">
        <v>11.0</v>
      </c>
      <c r="Q1694" s="1">
        <v>10.75</v>
      </c>
      <c r="R1694" s="1">
        <f>IF(INDEX(M1694:Q1694,0,'Order_Form'!AE2)&gt;0,INDEX(M1694:Q1694,0,'Order_Form'!AE2),L1694)</f>
        <v>11.75</v>
      </c>
      <c r="S1694" s="1">
        <f>R1694*H1694</f>
        <v>0</v>
      </c>
    </row>
    <row r="1695" spans="1:1025">
      <c r="A1695" s="1" t="s">
        <v>334</v>
      </c>
      <c r="B1695" s="1" t="s">
        <v>686</v>
      </c>
      <c r="C1695" s="1" t="s">
        <v>341</v>
      </c>
      <c r="D1695" s="1">
        <v>0.0</v>
      </c>
      <c r="E1695" s="1" t="s">
        <v>2385</v>
      </c>
      <c r="F1695" s="1">
        <v>15341</v>
      </c>
      <c r="G1695" s="1">
        <v>15340</v>
      </c>
      <c r="H1695" s="1">
        <f>SUM((SUM('Order_Form'!L311)*1))</f>
        <v>0</v>
      </c>
      <c r="I1695" s="1" t="s">
        <v>688</v>
      </c>
      <c r="J1695" s="1" t="s">
        <v>59</v>
      </c>
      <c r="L1695" s="1">
        <v>11.5</v>
      </c>
      <c r="M1695" s="1">
        <v>11.75</v>
      </c>
      <c r="N1695" s="1">
        <v>11.5</v>
      </c>
      <c r="O1695" s="1">
        <v>11.25</v>
      </c>
      <c r="P1695" s="1">
        <v>11.0</v>
      </c>
      <c r="Q1695" s="1">
        <v>10.75</v>
      </c>
      <c r="R1695" s="1">
        <f>IF(INDEX(M1695:Q1695,0,'Order_Form'!AE2)&gt;0,INDEX(M1695:Q1695,0,'Order_Form'!AE2),L1695)</f>
        <v>11.75</v>
      </c>
      <c r="S1695" s="1">
        <f>R1695*H1695</f>
        <v>0</v>
      </c>
    </row>
    <row r="1696" spans="1:1025">
      <c r="A1696" s="1" t="s">
        <v>334</v>
      </c>
      <c r="B1696" s="1" t="s">
        <v>686</v>
      </c>
      <c r="C1696" s="1" t="s">
        <v>341</v>
      </c>
      <c r="D1696" s="1">
        <v>301.0</v>
      </c>
      <c r="E1696" s="1" t="s">
        <v>2386</v>
      </c>
      <c r="F1696" s="1">
        <v>15343</v>
      </c>
      <c r="G1696" s="1">
        <v>15340</v>
      </c>
      <c r="H1696" s="1">
        <f>SUM((SUM('Order_Form'!O311)*1))</f>
        <v>0</v>
      </c>
      <c r="I1696" s="1" t="s">
        <v>688</v>
      </c>
      <c r="J1696" s="1" t="s">
        <v>62</v>
      </c>
      <c r="L1696" s="1">
        <v>11.5</v>
      </c>
      <c r="M1696" s="1">
        <v>11.75</v>
      </c>
      <c r="N1696" s="1">
        <v>11.5</v>
      </c>
      <c r="O1696" s="1">
        <v>11.25</v>
      </c>
      <c r="P1696" s="1">
        <v>11.0</v>
      </c>
      <c r="Q1696" s="1">
        <v>10.75</v>
      </c>
      <c r="R1696" s="1">
        <f>IF(INDEX(M1696:Q1696,0,'Order_Form'!AE2)&gt;0,INDEX(M1696:Q1696,0,'Order_Form'!AE2),L1696)</f>
        <v>11.75</v>
      </c>
      <c r="S1696" s="1">
        <f>R1696*H1696</f>
        <v>0</v>
      </c>
    </row>
    <row r="1697" spans="1:1025">
      <c r="A1697" s="1" t="s">
        <v>334</v>
      </c>
      <c r="B1697" s="1" t="s">
        <v>686</v>
      </c>
      <c r="C1697" s="1" t="s">
        <v>341</v>
      </c>
      <c r="D1697" s="1">
        <v>658.0</v>
      </c>
      <c r="E1697" s="1" t="s">
        <v>2387</v>
      </c>
      <c r="F1697" s="1">
        <v>15344</v>
      </c>
      <c r="G1697" s="1">
        <v>15340</v>
      </c>
      <c r="H1697" s="1">
        <f>SUM((SUM('Order_Form'!P311)*1))</f>
        <v>0</v>
      </c>
      <c r="I1697" s="1" t="s">
        <v>688</v>
      </c>
      <c r="J1697" s="1" t="s">
        <v>63</v>
      </c>
      <c r="L1697" s="1">
        <v>11.5</v>
      </c>
      <c r="M1697" s="1">
        <v>11.75</v>
      </c>
      <c r="N1697" s="1">
        <v>11.5</v>
      </c>
      <c r="O1697" s="1">
        <v>11.25</v>
      </c>
      <c r="P1697" s="1">
        <v>11.0</v>
      </c>
      <c r="Q1697" s="1">
        <v>10.75</v>
      </c>
      <c r="R1697" s="1">
        <f>IF(INDEX(M1697:Q1697,0,'Order_Form'!AE2)&gt;0,INDEX(M1697:Q1697,0,'Order_Form'!AE2),L1697)</f>
        <v>11.75</v>
      </c>
      <c r="S1697" s="1">
        <f>R1697*H1697</f>
        <v>0</v>
      </c>
    </row>
    <row r="1698" spans="1:1025">
      <c r="A1698" s="1" t="s">
        <v>334</v>
      </c>
      <c r="B1698" s="1" t="s">
        <v>686</v>
      </c>
      <c r="C1698" s="1" t="s">
        <v>341</v>
      </c>
      <c r="D1698" s="1">
        <v>699.0</v>
      </c>
      <c r="E1698" s="1" t="s">
        <v>2388</v>
      </c>
      <c r="F1698" s="1">
        <v>15345</v>
      </c>
      <c r="G1698" s="1">
        <v>15340</v>
      </c>
      <c r="H1698" s="1">
        <f>SUM((SUM('Order_Form'!Q311)*1))</f>
        <v>0</v>
      </c>
      <c r="I1698" s="1" t="s">
        <v>688</v>
      </c>
      <c r="J1698" s="1" t="s">
        <v>64</v>
      </c>
      <c r="L1698" s="1">
        <v>11.5</v>
      </c>
      <c r="M1698" s="1">
        <v>11.75</v>
      </c>
      <c r="N1698" s="1">
        <v>11.5</v>
      </c>
      <c r="O1698" s="1">
        <v>11.25</v>
      </c>
      <c r="P1698" s="1">
        <v>11.0</v>
      </c>
      <c r="Q1698" s="1">
        <v>10.75</v>
      </c>
      <c r="R1698" s="1">
        <f>IF(INDEX(M1698:Q1698,0,'Order_Form'!AE2)&gt;0,INDEX(M1698:Q1698,0,'Order_Form'!AE2),L1698)</f>
        <v>11.75</v>
      </c>
      <c r="S1698" s="1">
        <f>R1698*H1698</f>
        <v>0</v>
      </c>
    </row>
    <row r="1699" spans="1:1025">
      <c r="A1699" s="1" t="s">
        <v>334</v>
      </c>
      <c r="B1699" s="1" t="s">
        <v>686</v>
      </c>
      <c r="C1699" s="1" t="s">
        <v>341</v>
      </c>
      <c r="D1699" s="1">
        <v>104.0</v>
      </c>
      <c r="E1699" s="1" t="s">
        <v>2389</v>
      </c>
      <c r="F1699" s="1">
        <v>16587</v>
      </c>
      <c r="G1699" s="1">
        <v>15340</v>
      </c>
      <c r="H1699" s="1">
        <f>SUM((SUM('Order_Form'!N311)*1))</f>
        <v>0</v>
      </c>
      <c r="I1699" s="1" t="s">
        <v>688</v>
      </c>
      <c r="J1699" s="1" t="s">
        <v>61</v>
      </c>
      <c r="L1699" s="1">
        <v>11.5</v>
      </c>
      <c r="M1699" s="1">
        <v>11.75</v>
      </c>
      <c r="N1699" s="1">
        <v>11.5</v>
      </c>
      <c r="O1699" s="1">
        <v>11.25</v>
      </c>
      <c r="P1699" s="1">
        <v>11.0</v>
      </c>
      <c r="Q1699" s="1">
        <v>10.75</v>
      </c>
      <c r="R1699" s="1">
        <f>IF(INDEX(M1699:Q1699,0,'Order_Form'!AE2)&gt;0,INDEX(M1699:Q1699,0,'Order_Form'!AE2),L1699)</f>
        <v>11.75</v>
      </c>
      <c r="S1699" s="1">
        <f>R1699*H1699</f>
        <v>0</v>
      </c>
    </row>
    <row r="1700" spans="1:1025">
      <c r="A1700" s="1" t="s">
        <v>334</v>
      </c>
      <c r="B1700" s="1" t="s">
        <v>686</v>
      </c>
      <c r="C1700" s="1" t="s">
        <v>341</v>
      </c>
      <c r="D1700" s="1">
        <v>0.0</v>
      </c>
      <c r="E1700" s="1" t="s">
        <v>2390</v>
      </c>
      <c r="F1700" s="1">
        <v>16588</v>
      </c>
      <c r="G1700" s="1">
        <v>15340</v>
      </c>
      <c r="H1700" s="1">
        <f>SUM((SUM('Order_Form'!M311)*1))</f>
        <v>0</v>
      </c>
      <c r="I1700" s="1" t="s">
        <v>688</v>
      </c>
      <c r="J1700" s="1" t="s">
        <v>60</v>
      </c>
      <c r="L1700" s="1">
        <v>11.5</v>
      </c>
      <c r="M1700" s="1">
        <v>11.75</v>
      </c>
      <c r="N1700" s="1">
        <v>11.5</v>
      </c>
      <c r="O1700" s="1">
        <v>11.25</v>
      </c>
      <c r="P1700" s="1">
        <v>11.0</v>
      </c>
      <c r="Q1700" s="1">
        <v>10.75</v>
      </c>
      <c r="R1700" s="1">
        <f>IF(INDEX(M1700:Q1700,0,'Order_Form'!AE2)&gt;0,INDEX(M1700:Q1700,0,'Order_Form'!AE2),L1700)</f>
        <v>11.75</v>
      </c>
      <c r="S1700" s="1">
        <f>R1700*H1700</f>
        <v>0</v>
      </c>
    </row>
    <row r="1701" spans="1:1025">
      <c r="A1701" s="1" t="s">
        <v>334</v>
      </c>
      <c r="B1701" s="1" t="s">
        <v>686</v>
      </c>
      <c r="C1701" s="1" t="s">
        <v>341</v>
      </c>
      <c r="D1701" s="1">
        <v>0.0</v>
      </c>
      <c r="E1701" s="1" t="s">
        <v>2391</v>
      </c>
      <c r="F1701" s="1">
        <v>15340</v>
      </c>
      <c r="H1701" s="1">
        <f>SUM((SUM('Order_Form'!J311)*1))</f>
        <v>0</v>
      </c>
      <c r="I1701" s="1" t="s">
        <v>692</v>
      </c>
      <c r="L1701" s="1">
        <v>11.5</v>
      </c>
      <c r="M1701" s="1">
        <v>11.75</v>
      </c>
      <c r="N1701" s="1">
        <v>11.5</v>
      </c>
      <c r="O1701" s="1">
        <v>11.25</v>
      </c>
      <c r="P1701" s="1">
        <v>11.0</v>
      </c>
      <c r="Q1701" s="1">
        <v>10.75</v>
      </c>
      <c r="R1701" s="1">
        <f>IF(INDEX(M1701:Q1701,0,'Order_Form'!AE2)&gt;0,INDEX(M1701:Q1701,0,'Order_Form'!AE2),L1701)</f>
        <v>11.75</v>
      </c>
      <c r="S1701" s="1">
        <f>R1701*H1701</f>
        <v>0</v>
      </c>
    </row>
    <row r="1702" spans="1:1025">
      <c r="A1702" s="1" t="s">
        <v>334</v>
      </c>
      <c r="B1702" s="1" t="s">
        <v>686</v>
      </c>
      <c r="C1702" s="1" t="s">
        <v>342</v>
      </c>
      <c r="D1702" s="1">
        <v>273.0</v>
      </c>
      <c r="E1702" s="1" t="s">
        <v>2392</v>
      </c>
      <c r="F1702" s="1">
        <v>15167</v>
      </c>
      <c r="G1702" s="1">
        <v>15166</v>
      </c>
      <c r="H1702" s="1">
        <f>SUM((SUM('Order_Form'!O312)*1))</f>
        <v>0</v>
      </c>
      <c r="I1702" s="1" t="s">
        <v>688</v>
      </c>
      <c r="J1702" s="1" t="s">
        <v>62</v>
      </c>
      <c r="L1702" s="1">
        <v>11.5</v>
      </c>
      <c r="M1702" s="1">
        <v>11.75</v>
      </c>
      <c r="N1702" s="1">
        <v>11.5</v>
      </c>
      <c r="O1702" s="1">
        <v>11.25</v>
      </c>
      <c r="P1702" s="1">
        <v>11.0</v>
      </c>
      <c r="Q1702" s="1">
        <v>10.75</v>
      </c>
      <c r="R1702" s="1">
        <f>IF(INDEX(M1702:Q1702,0,'Order_Form'!AE2)&gt;0,INDEX(M1702:Q1702,0,'Order_Form'!AE2),L1702)</f>
        <v>11.75</v>
      </c>
      <c r="S1702" s="1">
        <f>R1702*H1702</f>
        <v>0</v>
      </c>
    </row>
    <row r="1703" spans="1:1025">
      <c r="A1703" s="1" t="s">
        <v>334</v>
      </c>
      <c r="B1703" s="1" t="s">
        <v>686</v>
      </c>
      <c r="C1703" s="1" t="s">
        <v>342</v>
      </c>
      <c r="D1703" s="1">
        <v>492.0</v>
      </c>
      <c r="E1703" s="1" t="s">
        <v>2393</v>
      </c>
      <c r="F1703" s="1">
        <v>15168</v>
      </c>
      <c r="G1703" s="1">
        <v>15166</v>
      </c>
      <c r="H1703" s="1">
        <f>SUM((SUM('Order_Form'!P312)*1))</f>
        <v>0</v>
      </c>
      <c r="I1703" s="1" t="s">
        <v>688</v>
      </c>
      <c r="J1703" s="1" t="s">
        <v>63</v>
      </c>
      <c r="L1703" s="1">
        <v>11.5</v>
      </c>
      <c r="M1703" s="1">
        <v>11.75</v>
      </c>
      <c r="N1703" s="1">
        <v>11.5</v>
      </c>
      <c r="O1703" s="1">
        <v>11.25</v>
      </c>
      <c r="P1703" s="1">
        <v>11.0</v>
      </c>
      <c r="Q1703" s="1">
        <v>10.75</v>
      </c>
      <c r="R1703" s="1">
        <f>IF(INDEX(M1703:Q1703,0,'Order_Form'!AE2)&gt;0,INDEX(M1703:Q1703,0,'Order_Form'!AE2),L1703)</f>
        <v>11.75</v>
      </c>
      <c r="S1703" s="1">
        <f>R1703*H1703</f>
        <v>0</v>
      </c>
    </row>
    <row r="1704" spans="1:1025">
      <c r="A1704" s="1" t="s">
        <v>334</v>
      </c>
      <c r="B1704" s="1" t="s">
        <v>686</v>
      </c>
      <c r="C1704" s="1" t="s">
        <v>342</v>
      </c>
      <c r="D1704" s="1">
        <v>291.0</v>
      </c>
      <c r="E1704" s="1" t="s">
        <v>2394</v>
      </c>
      <c r="F1704" s="1">
        <v>15169</v>
      </c>
      <c r="G1704" s="1">
        <v>15166</v>
      </c>
      <c r="H1704" s="1">
        <f>SUM((SUM('Order_Form'!Q312)*1))</f>
        <v>0</v>
      </c>
      <c r="I1704" s="1" t="s">
        <v>688</v>
      </c>
      <c r="J1704" s="1" t="s">
        <v>64</v>
      </c>
      <c r="L1704" s="1">
        <v>11.5</v>
      </c>
      <c r="M1704" s="1">
        <v>11.75</v>
      </c>
      <c r="N1704" s="1">
        <v>11.5</v>
      </c>
      <c r="O1704" s="1">
        <v>11.25</v>
      </c>
      <c r="P1704" s="1">
        <v>11.0</v>
      </c>
      <c r="Q1704" s="1">
        <v>10.75</v>
      </c>
      <c r="R1704" s="1">
        <f>IF(INDEX(M1704:Q1704,0,'Order_Form'!AE2)&gt;0,INDEX(M1704:Q1704,0,'Order_Form'!AE2),L1704)</f>
        <v>11.75</v>
      </c>
      <c r="S1704" s="1">
        <f>R1704*H1704</f>
        <v>0</v>
      </c>
    </row>
    <row r="1705" spans="1:1025">
      <c r="A1705" s="1" t="s">
        <v>334</v>
      </c>
      <c r="B1705" s="1" t="s">
        <v>686</v>
      </c>
      <c r="C1705" s="1" t="s">
        <v>342</v>
      </c>
      <c r="D1705" s="1">
        <v>0.0</v>
      </c>
      <c r="E1705" s="1" t="s">
        <v>2395</v>
      </c>
      <c r="F1705" s="1">
        <v>16589</v>
      </c>
      <c r="G1705" s="1">
        <v>15166</v>
      </c>
      <c r="H1705" s="1">
        <f>SUM((SUM('Order_Form'!N312)*1))</f>
        <v>0</v>
      </c>
      <c r="I1705" s="1" t="s">
        <v>688</v>
      </c>
      <c r="J1705" s="1" t="s">
        <v>61</v>
      </c>
      <c r="L1705" s="1">
        <v>11.5</v>
      </c>
      <c r="M1705" s="1">
        <v>11.75</v>
      </c>
      <c r="N1705" s="1">
        <v>11.5</v>
      </c>
      <c r="O1705" s="1">
        <v>11.25</v>
      </c>
      <c r="P1705" s="1">
        <v>11.0</v>
      </c>
      <c r="Q1705" s="1">
        <v>10.75</v>
      </c>
      <c r="R1705" s="1">
        <f>IF(INDEX(M1705:Q1705,0,'Order_Form'!AE2)&gt;0,INDEX(M1705:Q1705,0,'Order_Form'!AE2),L1705)</f>
        <v>11.75</v>
      </c>
      <c r="S1705" s="1">
        <f>R1705*H1705</f>
        <v>0</v>
      </c>
    </row>
    <row r="1706" spans="1:1025">
      <c r="A1706" s="1" t="s">
        <v>334</v>
      </c>
      <c r="B1706" s="1" t="s">
        <v>686</v>
      </c>
      <c r="C1706" s="1" t="s">
        <v>342</v>
      </c>
      <c r="D1706" s="1">
        <v>170.0</v>
      </c>
      <c r="E1706" s="1" t="s">
        <v>2396</v>
      </c>
      <c r="F1706" s="1">
        <v>16590</v>
      </c>
      <c r="G1706" s="1">
        <v>15166</v>
      </c>
      <c r="H1706" s="1">
        <f>SUM((SUM('Order_Form'!M312)*1))</f>
        <v>0</v>
      </c>
      <c r="I1706" s="1" t="s">
        <v>688</v>
      </c>
      <c r="J1706" s="1" t="s">
        <v>60</v>
      </c>
      <c r="L1706" s="1">
        <v>11.5</v>
      </c>
      <c r="M1706" s="1">
        <v>11.75</v>
      </c>
      <c r="N1706" s="1">
        <v>11.5</v>
      </c>
      <c r="O1706" s="1">
        <v>11.25</v>
      </c>
      <c r="P1706" s="1">
        <v>11.0</v>
      </c>
      <c r="Q1706" s="1">
        <v>10.75</v>
      </c>
      <c r="R1706" s="1">
        <f>IF(INDEX(M1706:Q1706,0,'Order_Form'!AE2)&gt;0,INDEX(M1706:Q1706,0,'Order_Form'!AE2),L1706)</f>
        <v>11.75</v>
      </c>
      <c r="S1706" s="1">
        <f>R1706*H1706</f>
        <v>0</v>
      </c>
    </row>
    <row r="1707" spans="1:1025">
      <c r="A1707" s="1" t="s">
        <v>334</v>
      </c>
      <c r="B1707" s="1" t="s">
        <v>686</v>
      </c>
      <c r="C1707" s="1" t="s">
        <v>342</v>
      </c>
      <c r="D1707" s="1">
        <v>0.0</v>
      </c>
      <c r="E1707" s="1" t="s">
        <v>2397</v>
      </c>
      <c r="F1707" s="1">
        <v>15166</v>
      </c>
      <c r="H1707" s="1">
        <f>SUM((SUM('Order_Form'!J312)*1))</f>
        <v>0</v>
      </c>
      <c r="I1707" s="1" t="s">
        <v>692</v>
      </c>
      <c r="L1707" s="1">
        <v>11.5</v>
      </c>
      <c r="M1707" s="1">
        <v>11.75</v>
      </c>
      <c r="N1707" s="1">
        <v>11.5</v>
      </c>
      <c r="O1707" s="1">
        <v>11.25</v>
      </c>
      <c r="P1707" s="1">
        <v>11.0</v>
      </c>
      <c r="Q1707" s="1">
        <v>10.75</v>
      </c>
      <c r="R1707" s="1">
        <f>IF(INDEX(M1707:Q1707,0,'Order_Form'!AE2)&gt;0,INDEX(M1707:Q1707,0,'Order_Form'!AE2),L1707)</f>
        <v>11.75</v>
      </c>
      <c r="S1707" s="1">
        <f>R1707*H1707</f>
        <v>0</v>
      </c>
    </row>
    <row r="1708" spans="1:1025">
      <c r="A1708" s="1" t="s">
        <v>334</v>
      </c>
      <c r="B1708" s="1" t="s">
        <v>686</v>
      </c>
      <c r="C1708" s="1" t="s">
        <v>343</v>
      </c>
      <c r="D1708" s="1">
        <v>89.0</v>
      </c>
      <c r="E1708" s="1" t="s">
        <v>2398</v>
      </c>
      <c r="F1708" s="1">
        <v>15090</v>
      </c>
      <c r="G1708" s="1">
        <v>15089</v>
      </c>
      <c r="H1708" s="1">
        <f>SUM((SUM('Order_Form'!L313)*1))</f>
        <v>0</v>
      </c>
      <c r="I1708" s="1" t="s">
        <v>688</v>
      </c>
      <c r="J1708" s="1" t="s">
        <v>59</v>
      </c>
      <c r="L1708" s="1">
        <v>11.5</v>
      </c>
      <c r="M1708" s="1">
        <v>11.75</v>
      </c>
      <c r="N1708" s="1">
        <v>11.5</v>
      </c>
      <c r="O1708" s="1">
        <v>11.25</v>
      </c>
      <c r="P1708" s="1">
        <v>11.0</v>
      </c>
      <c r="Q1708" s="1">
        <v>10.75</v>
      </c>
      <c r="R1708" s="1">
        <f>IF(INDEX(M1708:Q1708,0,'Order_Form'!AE2)&gt;0,INDEX(M1708:Q1708,0,'Order_Form'!AE2),L1708)</f>
        <v>11.75</v>
      </c>
      <c r="S1708" s="1">
        <f>R1708*H1708</f>
        <v>0</v>
      </c>
    </row>
    <row r="1709" spans="1:1025">
      <c r="A1709" s="1" t="s">
        <v>334</v>
      </c>
      <c r="B1709" s="1" t="s">
        <v>686</v>
      </c>
      <c r="C1709" s="1" t="s">
        <v>343</v>
      </c>
      <c r="D1709" s="1">
        <v>667.0</v>
      </c>
      <c r="E1709" s="1" t="s">
        <v>2399</v>
      </c>
      <c r="F1709" s="1">
        <v>15092</v>
      </c>
      <c r="G1709" s="1">
        <v>15089</v>
      </c>
      <c r="H1709" s="1">
        <f>SUM((SUM('Order_Form'!O313)*1))</f>
        <v>0</v>
      </c>
      <c r="I1709" s="1" t="s">
        <v>688</v>
      </c>
      <c r="J1709" s="1" t="s">
        <v>62</v>
      </c>
      <c r="L1709" s="1">
        <v>11.5</v>
      </c>
      <c r="M1709" s="1">
        <v>11.75</v>
      </c>
      <c r="N1709" s="1">
        <v>11.5</v>
      </c>
      <c r="O1709" s="1">
        <v>11.25</v>
      </c>
      <c r="P1709" s="1">
        <v>11.0</v>
      </c>
      <c r="Q1709" s="1">
        <v>10.75</v>
      </c>
      <c r="R1709" s="1">
        <f>IF(INDEX(M1709:Q1709,0,'Order_Form'!AE2)&gt;0,INDEX(M1709:Q1709,0,'Order_Form'!AE2),L1709)</f>
        <v>11.75</v>
      </c>
      <c r="S1709" s="1">
        <f>R1709*H1709</f>
        <v>0</v>
      </c>
    </row>
    <row r="1710" spans="1:1025">
      <c r="A1710" s="1" t="s">
        <v>334</v>
      </c>
      <c r="B1710" s="1" t="s">
        <v>686</v>
      </c>
      <c r="C1710" s="1" t="s">
        <v>343</v>
      </c>
      <c r="D1710" s="1">
        <v>915.0</v>
      </c>
      <c r="E1710" s="1" t="s">
        <v>2400</v>
      </c>
      <c r="F1710" s="1">
        <v>15093</v>
      </c>
      <c r="G1710" s="1">
        <v>15089</v>
      </c>
      <c r="H1710" s="1">
        <f>SUM((SUM('Order_Form'!P313)*1))</f>
        <v>0</v>
      </c>
      <c r="I1710" s="1" t="s">
        <v>688</v>
      </c>
      <c r="J1710" s="1" t="s">
        <v>63</v>
      </c>
      <c r="L1710" s="1">
        <v>11.5</v>
      </c>
      <c r="M1710" s="1">
        <v>11.75</v>
      </c>
      <c r="N1710" s="1">
        <v>11.5</v>
      </c>
      <c r="O1710" s="1">
        <v>11.25</v>
      </c>
      <c r="P1710" s="1">
        <v>11.0</v>
      </c>
      <c r="Q1710" s="1">
        <v>10.75</v>
      </c>
      <c r="R1710" s="1">
        <f>IF(INDEX(M1710:Q1710,0,'Order_Form'!AE2)&gt;0,INDEX(M1710:Q1710,0,'Order_Form'!AE2),L1710)</f>
        <v>11.75</v>
      </c>
      <c r="S1710" s="1">
        <f>R1710*H1710</f>
        <v>0</v>
      </c>
    </row>
    <row r="1711" spans="1:1025">
      <c r="A1711" s="1" t="s">
        <v>334</v>
      </c>
      <c r="B1711" s="1" t="s">
        <v>686</v>
      </c>
      <c r="C1711" s="1" t="s">
        <v>343</v>
      </c>
      <c r="D1711" s="1">
        <v>2026.0</v>
      </c>
      <c r="E1711" s="1" t="s">
        <v>2401</v>
      </c>
      <c r="F1711" s="1">
        <v>15094</v>
      </c>
      <c r="G1711" s="1">
        <v>15089</v>
      </c>
      <c r="H1711" s="1">
        <f>SUM((SUM('Order_Form'!Q313)*1))</f>
        <v>0</v>
      </c>
      <c r="I1711" s="1" t="s">
        <v>688</v>
      </c>
      <c r="J1711" s="1" t="s">
        <v>64</v>
      </c>
      <c r="L1711" s="1">
        <v>11.5</v>
      </c>
      <c r="M1711" s="1">
        <v>11.75</v>
      </c>
      <c r="N1711" s="1">
        <v>11.5</v>
      </c>
      <c r="O1711" s="1">
        <v>11.25</v>
      </c>
      <c r="P1711" s="1">
        <v>11.0</v>
      </c>
      <c r="Q1711" s="1">
        <v>10.75</v>
      </c>
      <c r="R1711" s="1">
        <f>IF(INDEX(M1711:Q1711,0,'Order_Form'!AE2)&gt;0,INDEX(M1711:Q1711,0,'Order_Form'!AE2),L1711)</f>
        <v>11.75</v>
      </c>
      <c r="S1711" s="1">
        <f>R1711*H1711</f>
        <v>0</v>
      </c>
    </row>
    <row r="1712" spans="1:1025">
      <c r="A1712" s="1" t="s">
        <v>334</v>
      </c>
      <c r="B1712" s="1" t="s">
        <v>686</v>
      </c>
      <c r="C1712" s="1" t="s">
        <v>343</v>
      </c>
      <c r="D1712" s="1">
        <v>349.0</v>
      </c>
      <c r="E1712" s="1" t="s">
        <v>2402</v>
      </c>
      <c r="F1712" s="1">
        <v>16593</v>
      </c>
      <c r="G1712" s="1">
        <v>15089</v>
      </c>
      <c r="H1712" s="1">
        <f>SUM((SUM('Order_Form'!N313)*1))</f>
        <v>0</v>
      </c>
      <c r="I1712" s="1" t="s">
        <v>688</v>
      </c>
      <c r="J1712" s="1" t="s">
        <v>61</v>
      </c>
      <c r="L1712" s="1">
        <v>11.5</v>
      </c>
      <c r="M1712" s="1">
        <v>11.75</v>
      </c>
      <c r="N1712" s="1">
        <v>11.5</v>
      </c>
      <c r="O1712" s="1">
        <v>11.25</v>
      </c>
      <c r="P1712" s="1">
        <v>11.0</v>
      </c>
      <c r="Q1712" s="1">
        <v>10.75</v>
      </c>
      <c r="R1712" s="1">
        <f>IF(INDEX(M1712:Q1712,0,'Order_Form'!AE2)&gt;0,INDEX(M1712:Q1712,0,'Order_Form'!AE2),L1712)</f>
        <v>11.75</v>
      </c>
      <c r="S1712" s="1">
        <f>R1712*H1712</f>
        <v>0</v>
      </c>
    </row>
    <row r="1713" spans="1:1025">
      <c r="A1713" s="1" t="s">
        <v>334</v>
      </c>
      <c r="B1713" s="1" t="s">
        <v>686</v>
      </c>
      <c r="C1713" s="1" t="s">
        <v>343</v>
      </c>
      <c r="D1713" s="1">
        <v>249.0</v>
      </c>
      <c r="E1713" s="1" t="s">
        <v>2403</v>
      </c>
      <c r="F1713" s="1">
        <v>16594</v>
      </c>
      <c r="G1713" s="1">
        <v>15089</v>
      </c>
      <c r="H1713" s="1">
        <f>SUM((SUM('Order_Form'!M313)*1))</f>
        <v>0</v>
      </c>
      <c r="I1713" s="1" t="s">
        <v>688</v>
      </c>
      <c r="J1713" s="1" t="s">
        <v>60</v>
      </c>
      <c r="L1713" s="1">
        <v>11.5</v>
      </c>
      <c r="M1713" s="1">
        <v>11.75</v>
      </c>
      <c r="N1713" s="1">
        <v>11.5</v>
      </c>
      <c r="O1713" s="1">
        <v>11.25</v>
      </c>
      <c r="P1713" s="1">
        <v>11.0</v>
      </c>
      <c r="Q1713" s="1">
        <v>10.75</v>
      </c>
      <c r="R1713" s="1">
        <f>IF(INDEX(M1713:Q1713,0,'Order_Form'!AE2)&gt;0,INDEX(M1713:Q1713,0,'Order_Form'!AE2),L1713)</f>
        <v>11.75</v>
      </c>
      <c r="S1713" s="1">
        <f>R1713*H1713</f>
        <v>0</v>
      </c>
    </row>
    <row r="1714" spans="1:1025">
      <c r="A1714" s="1" t="s">
        <v>334</v>
      </c>
      <c r="B1714" s="1" t="s">
        <v>686</v>
      </c>
      <c r="C1714" s="1" t="s">
        <v>343</v>
      </c>
      <c r="D1714" s="1">
        <v>0.0</v>
      </c>
      <c r="E1714" s="1" t="s">
        <v>2404</v>
      </c>
      <c r="F1714" s="1">
        <v>15089</v>
      </c>
      <c r="H1714" s="1">
        <f>SUM((SUM('Order_Form'!J313)*1))</f>
        <v>0</v>
      </c>
      <c r="I1714" s="1" t="s">
        <v>692</v>
      </c>
      <c r="L1714" s="1">
        <v>11.5</v>
      </c>
      <c r="M1714" s="1">
        <v>11.75</v>
      </c>
      <c r="N1714" s="1">
        <v>11.5</v>
      </c>
      <c r="O1714" s="1">
        <v>11.25</v>
      </c>
      <c r="P1714" s="1">
        <v>11.0</v>
      </c>
      <c r="Q1714" s="1">
        <v>10.75</v>
      </c>
      <c r="R1714" s="1">
        <f>IF(INDEX(M1714:Q1714,0,'Order_Form'!AE2)&gt;0,INDEX(M1714:Q1714,0,'Order_Form'!AE2),L1714)</f>
        <v>11.75</v>
      </c>
      <c r="S1714" s="1">
        <f>R1714*H1714</f>
        <v>0</v>
      </c>
    </row>
    <row r="1715" spans="1:1025">
      <c r="A1715" s="1" t="s">
        <v>334</v>
      </c>
      <c r="B1715" s="1" t="s">
        <v>686</v>
      </c>
      <c r="C1715" s="1" t="s">
        <v>344</v>
      </c>
      <c r="D1715" s="1">
        <v>57.0</v>
      </c>
      <c r="E1715" s="1" t="s">
        <v>2405</v>
      </c>
      <c r="F1715" s="1">
        <v>15163</v>
      </c>
      <c r="G1715" s="1">
        <v>15162</v>
      </c>
      <c r="H1715" s="1">
        <f>SUM((SUM('Order_Form'!O314)*1))</f>
        <v>0</v>
      </c>
      <c r="I1715" s="1" t="s">
        <v>688</v>
      </c>
      <c r="J1715" s="1" t="s">
        <v>62</v>
      </c>
      <c r="L1715" s="1">
        <v>11.5</v>
      </c>
      <c r="M1715" s="1">
        <v>11.75</v>
      </c>
      <c r="N1715" s="1">
        <v>11.5</v>
      </c>
      <c r="O1715" s="1">
        <v>11.25</v>
      </c>
      <c r="P1715" s="1">
        <v>11.0</v>
      </c>
      <c r="Q1715" s="1">
        <v>10.75</v>
      </c>
      <c r="R1715" s="1">
        <f>IF(INDEX(M1715:Q1715,0,'Order_Form'!AE2)&gt;0,INDEX(M1715:Q1715,0,'Order_Form'!AE2),L1715)</f>
        <v>11.75</v>
      </c>
      <c r="S1715" s="1">
        <f>R1715*H1715</f>
        <v>0</v>
      </c>
    </row>
    <row r="1716" spans="1:1025">
      <c r="A1716" s="1" t="s">
        <v>334</v>
      </c>
      <c r="B1716" s="1" t="s">
        <v>686</v>
      </c>
      <c r="C1716" s="1" t="s">
        <v>344</v>
      </c>
      <c r="D1716" s="1">
        <v>290.0</v>
      </c>
      <c r="E1716" s="1" t="s">
        <v>2406</v>
      </c>
      <c r="F1716" s="1">
        <v>15164</v>
      </c>
      <c r="G1716" s="1">
        <v>15162</v>
      </c>
      <c r="H1716" s="1">
        <f>SUM((SUM('Order_Form'!P314)*1))</f>
        <v>0</v>
      </c>
      <c r="I1716" s="1" t="s">
        <v>688</v>
      </c>
      <c r="J1716" s="1" t="s">
        <v>63</v>
      </c>
      <c r="L1716" s="1">
        <v>11.5</v>
      </c>
      <c r="M1716" s="1">
        <v>11.75</v>
      </c>
      <c r="N1716" s="1">
        <v>11.5</v>
      </c>
      <c r="O1716" s="1">
        <v>11.25</v>
      </c>
      <c r="P1716" s="1">
        <v>11.0</v>
      </c>
      <c r="Q1716" s="1">
        <v>10.75</v>
      </c>
      <c r="R1716" s="1">
        <f>IF(INDEX(M1716:Q1716,0,'Order_Form'!AE2)&gt;0,INDEX(M1716:Q1716,0,'Order_Form'!AE2),L1716)</f>
        <v>11.75</v>
      </c>
      <c r="S1716" s="1">
        <f>R1716*H1716</f>
        <v>0</v>
      </c>
    </row>
    <row r="1717" spans="1:1025">
      <c r="A1717" s="1" t="s">
        <v>334</v>
      </c>
      <c r="B1717" s="1" t="s">
        <v>686</v>
      </c>
      <c r="C1717" s="1" t="s">
        <v>344</v>
      </c>
      <c r="D1717" s="1">
        <v>660.0</v>
      </c>
      <c r="E1717" s="1" t="s">
        <v>2407</v>
      </c>
      <c r="F1717" s="1">
        <v>15165</v>
      </c>
      <c r="G1717" s="1">
        <v>15162</v>
      </c>
      <c r="H1717" s="1">
        <f>SUM((SUM('Order_Form'!Q314)*1))</f>
        <v>0</v>
      </c>
      <c r="I1717" s="1" t="s">
        <v>688</v>
      </c>
      <c r="J1717" s="1" t="s">
        <v>64</v>
      </c>
      <c r="L1717" s="1">
        <v>11.5</v>
      </c>
      <c r="M1717" s="1">
        <v>11.75</v>
      </c>
      <c r="N1717" s="1">
        <v>11.5</v>
      </c>
      <c r="O1717" s="1">
        <v>11.25</v>
      </c>
      <c r="P1717" s="1">
        <v>11.0</v>
      </c>
      <c r="Q1717" s="1">
        <v>10.75</v>
      </c>
      <c r="R1717" s="1">
        <f>IF(INDEX(M1717:Q1717,0,'Order_Form'!AE2)&gt;0,INDEX(M1717:Q1717,0,'Order_Form'!AE2),L1717)</f>
        <v>11.75</v>
      </c>
      <c r="S1717" s="1">
        <f>R1717*H1717</f>
        <v>0</v>
      </c>
    </row>
    <row r="1718" spans="1:1025">
      <c r="A1718" s="1" t="s">
        <v>334</v>
      </c>
      <c r="B1718" s="1" t="s">
        <v>686</v>
      </c>
      <c r="C1718" s="1" t="s">
        <v>344</v>
      </c>
      <c r="D1718" s="1">
        <v>0.0</v>
      </c>
      <c r="E1718" s="1" t="s">
        <v>2408</v>
      </c>
      <c r="F1718" s="1">
        <v>15162</v>
      </c>
      <c r="H1718" s="1">
        <f>SUM((SUM('Order_Form'!J314)*1))</f>
        <v>0</v>
      </c>
      <c r="I1718" s="1" t="s">
        <v>692</v>
      </c>
      <c r="L1718" s="1">
        <v>11.5</v>
      </c>
      <c r="M1718" s="1">
        <v>11.75</v>
      </c>
      <c r="N1718" s="1">
        <v>11.5</v>
      </c>
      <c r="O1718" s="1">
        <v>11.25</v>
      </c>
      <c r="P1718" s="1">
        <v>11.0</v>
      </c>
      <c r="Q1718" s="1">
        <v>10.75</v>
      </c>
      <c r="R1718" s="1">
        <f>IF(INDEX(M1718:Q1718,0,'Order_Form'!AE2)&gt;0,INDEX(M1718:Q1718,0,'Order_Form'!AE2),L1718)</f>
        <v>11.75</v>
      </c>
      <c r="S1718" s="1">
        <f>R1718*H1718</f>
        <v>0</v>
      </c>
    </row>
    <row r="1719" spans="1:1025">
      <c r="A1719" s="1" t="s">
        <v>334</v>
      </c>
      <c r="B1719" s="1" t="s">
        <v>686</v>
      </c>
      <c r="C1719" s="1" t="s">
        <v>345</v>
      </c>
      <c r="D1719" s="1">
        <v>573.0</v>
      </c>
      <c r="E1719" s="1" t="s">
        <v>2409</v>
      </c>
      <c r="F1719" s="1">
        <v>17262</v>
      </c>
      <c r="G1719" s="1">
        <v>17261</v>
      </c>
      <c r="H1719" s="1">
        <f>SUM((SUM('Order_Form'!N315)*1))</f>
        <v>0</v>
      </c>
      <c r="I1719" s="1" t="s">
        <v>688</v>
      </c>
      <c r="J1719" s="1" t="s">
        <v>61</v>
      </c>
      <c r="L1719" s="1">
        <v>11.5</v>
      </c>
      <c r="M1719" s="1">
        <v>11.75</v>
      </c>
      <c r="N1719" s="1">
        <v>11.5</v>
      </c>
      <c r="O1719" s="1">
        <v>11.25</v>
      </c>
      <c r="P1719" s="1">
        <v>11.0</v>
      </c>
      <c r="Q1719" s="1">
        <v>10.75</v>
      </c>
      <c r="R1719" s="1">
        <f>IF(INDEX(M1719:Q1719,0,'Order_Form'!AE2)&gt;0,INDEX(M1719:Q1719,0,'Order_Form'!AE2),L1719)</f>
        <v>11.75</v>
      </c>
      <c r="S1719" s="1">
        <f>R1719*H1719</f>
        <v>0</v>
      </c>
    </row>
    <row r="1720" spans="1:1025">
      <c r="A1720" s="1" t="s">
        <v>334</v>
      </c>
      <c r="B1720" s="1" t="s">
        <v>686</v>
      </c>
      <c r="C1720" s="1" t="s">
        <v>345</v>
      </c>
      <c r="D1720" s="1">
        <v>1292.0</v>
      </c>
      <c r="E1720" s="1" t="s">
        <v>2410</v>
      </c>
      <c r="F1720" s="1">
        <v>17263</v>
      </c>
      <c r="G1720" s="1">
        <v>17261</v>
      </c>
      <c r="H1720" s="1">
        <f>SUM((SUM('Order_Form'!O315)*1))</f>
        <v>0</v>
      </c>
      <c r="I1720" s="1" t="s">
        <v>688</v>
      </c>
      <c r="J1720" s="1" t="s">
        <v>62</v>
      </c>
      <c r="L1720" s="1">
        <v>11.5</v>
      </c>
      <c r="M1720" s="1">
        <v>11.75</v>
      </c>
      <c r="N1720" s="1">
        <v>11.5</v>
      </c>
      <c r="O1720" s="1">
        <v>11.25</v>
      </c>
      <c r="P1720" s="1">
        <v>11.0</v>
      </c>
      <c r="Q1720" s="1">
        <v>10.75</v>
      </c>
      <c r="R1720" s="1">
        <f>IF(INDEX(M1720:Q1720,0,'Order_Form'!AE2)&gt;0,INDEX(M1720:Q1720,0,'Order_Form'!AE2),L1720)</f>
        <v>11.75</v>
      </c>
      <c r="S1720" s="1">
        <f>R1720*H1720</f>
        <v>0</v>
      </c>
    </row>
    <row r="1721" spans="1:1025">
      <c r="A1721" s="1" t="s">
        <v>334</v>
      </c>
      <c r="B1721" s="1" t="s">
        <v>686</v>
      </c>
      <c r="C1721" s="1" t="s">
        <v>345</v>
      </c>
      <c r="D1721" s="1">
        <v>398.0</v>
      </c>
      <c r="E1721" s="1" t="s">
        <v>2411</v>
      </c>
      <c r="F1721" s="1">
        <v>17264</v>
      </c>
      <c r="G1721" s="1">
        <v>17261</v>
      </c>
      <c r="H1721" s="1">
        <f>SUM((SUM('Order_Form'!P315)*1))</f>
        <v>0</v>
      </c>
      <c r="I1721" s="1" t="s">
        <v>688</v>
      </c>
      <c r="J1721" s="1" t="s">
        <v>63</v>
      </c>
      <c r="L1721" s="1">
        <v>11.5</v>
      </c>
      <c r="M1721" s="1">
        <v>11.75</v>
      </c>
      <c r="N1721" s="1">
        <v>11.5</v>
      </c>
      <c r="O1721" s="1">
        <v>11.25</v>
      </c>
      <c r="P1721" s="1">
        <v>11.0</v>
      </c>
      <c r="Q1721" s="1">
        <v>10.75</v>
      </c>
      <c r="R1721" s="1">
        <f>IF(INDEX(M1721:Q1721,0,'Order_Form'!AE2)&gt;0,INDEX(M1721:Q1721,0,'Order_Form'!AE2),L1721)</f>
        <v>11.75</v>
      </c>
      <c r="S1721" s="1">
        <f>R1721*H1721</f>
        <v>0</v>
      </c>
    </row>
    <row r="1722" spans="1:1025">
      <c r="A1722" s="1" t="s">
        <v>334</v>
      </c>
      <c r="B1722" s="1" t="s">
        <v>686</v>
      </c>
      <c r="C1722" s="1" t="s">
        <v>345</v>
      </c>
      <c r="D1722" s="1">
        <v>1563.0</v>
      </c>
      <c r="E1722" s="1" t="s">
        <v>2412</v>
      </c>
      <c r="F1722" s="1">
        <v>17265</v>
      </c>
      <c r="G1722" s="1">
        <v>17261</v>
      </c>
      <c r="H1722" s="1">
        <f>SUM((SUM('Order_Form'!Q315)*1))</f>
        <v>0</v>
      </c>
      <c r="I1722" s="1" t="s">
        <v>688</v>
      </c>
      <c r="J1722" s="1" t="s">
        <v>64</v>
      </c>
      <c r="L1722" s="1">
        <v>11.5</v>
      </c>
      <c r="M1722" s="1">
        <v>11.75</v>
      </c>
      <c r="N1722" s="1">
        <v>11.5</v>
      </c>
      <c r="O1722" s="1">
        <v>11.25</v>
      </c>
      <c r="P1722" s="1">
        <v>11.0</v>
      </c>
      <c r="Q1722" s="1">
        <v>10.75</v>
      </c>
      <c r="R1722" s="1">
        <f>IF(INDEX(M1722:Q1722,0,'Order_Form'!AE2)&gt;0,INDEX(M1722:Q1722,0,'Order_Form'!AE2),L1722)</f>
        <v>11.75</v>
      </c>
      <c r="S1722" s="1">
        <f>R1722*H1722</f>
        <v>0</v>
      </c>
    </row>
    <row r="1723" spans="1:1025">
      <c r="A1723" s="1" t="s">
        <v>334</v>
      </c>
      <c r="B1723" s="1" t="s">
        <v>686</v>
      </c>
      <c r="C1723" s="1" t="s">
        <v>345</v>
      </c>
      <c r="D1723" s="1">
        <v>0.0</v>
      </c>
      <c r="E1723" s="1" t="s">
        <v>2413</v>
      </c>
      <c r="F1723" s="1">
        <v>17270</v>
      </c>
      <c r="G1723" s="1">
        <v>17261</v>
      </c>
      <c r="H1723" s="1">
        <f>SUM((SUM('Order_Form'!L315)*1))</f>
        <v>0</v>
      </c>
      <c r="I1723" s="1" t="s">
        <v>688</v>
      </c>
      <c r="J1723" s="1" t="s">
        <v>59</v>
      </c>
      <c r="L1723" s="1">
        <v>11.5</v>
      </c>
      <c r="M1723" s="1">
        <v>11.75</v>
      </c>
      <c r="N1723" s="1">
        <v>11.5</v>
      </c>
      <c r="O1723" s="1">
        <v>11.25</v>
      </c>
      <c r="P1723" s="1">
        <v>11.0</v>
      </c>
      <c r="Q1723" s="1">
        <v>10.75</v>
      </c>
      <c r="R1723" s="1">
        <f>IF(INDEX(M1723:Q1723,0,'Order_Form'!AE2)&gt;0,INDEX(M1723:Q1723,0,'Order_Form'!AE2),L1723)</f>
        <v>11.75</v>
      </c>
      <c r="S1723" s="1">
        <f>R1723*H1723</f>
        <v>0</v>
      </c>
    </row>
    <row r="1724" spans="1:1025">
      <c r="A1724" s="1" t="s">
        <v>334</v>
      </c>
      <c r="B1724" s="1" t="s">
        <v>686</v>
      </c>
      <c r="C1724" s="1" t="s">
        <v>345</v>
      </c>
      <c r="D1724" s="1">
        <v>44.0</v>
      </c>
      <c r="E1724" s="1" t="s">
        <v>2414</v>
      </c>
      <c r="F1724" s="1">
        <v>17271</v>
      </c>
      <c r="G1724" s="1">
        <v>17261</v>
      </c>
      <c r="H1724" s="1">
        <f>SUM((SUM('Order_Form'!M315)*1))</f>
        <v>0</v>
      </c>
      <c r="I1724" s="1" t="s">
        <v>688</v>
      </c>
      <c r="J1724" s="1" t="s">
        <v>60</v>
      </c>
      <c r="L1724" s="1">
        <v>11.5</v>
      </c>
      <c r="M1724" s="1">
        <v>11.75</v>
      </c>
      <c r="N1724" s="1">
        <v>11.5</v>
      </c>
      <c r="O1724" s="1">
        <v>11.25</v>
      </c>
      <c r="P1724" s="1">
        <v>11.0</v>
      </c>
      <c r="Q1724" s="1">
        <v>10.75</v>
      </c>
      <c r="R1724" s="1">
        <f>IF(INDEX(M1724:Q1724,0,'Order_Form'!AE2)&gt;0,INDEX(M1724:Q1724,0,'Order_Form'!AE2),L1724)</f>
        <v>11.75</v>
      </c>
      <c r="S1724" s="1">
        <f>R1724*H1724</f>
        <v>0</v>
      </c>
    </row>
    <row r="1725" spans="1:1025">
      <c r="A1725" s="1" t="s">
        <v>334</v>
      </c>
      <c r="B1725" s="1" t="s">
        <v>686</v>
      </c>
      <c r="C1725" s="1" t="s">
        <v>345</v>
      </c>
      <c r="D1725" s="1">
        <v>0.0</v>
      </c>
      <c r="E1725" s="1" t="s">
        <v>2415</v>
      </c>
      <c r="F1725" s="1">
        <v>17261</v>
      </c>
      <c r="H1725" s="1">
        <f>SUM((SUM('Order_Form'!J315)*1))</f>
        <v>0</v>
      </c>
      <c r="I1725" s="1" t="s">
        <v>692</v>
      </c>
      <c r="L1725" s="1">
        <v>11.5</v>
      </c>
      <c r="M1725" s="1">
        <v>11.75</v>
      </c>
      <c r="N1725" s="1">
        <v>11.5</v>
      </c>
      <c r="O1725" s="1">
        <v>11.25</v>
      </c>
      <c r="P1725" s="1">
        <v>11.0</v>
      </c>
      <c r="Q1725" s="1">
        <v>10.75</v>
      </c>
      <c r="R1725" s="1">
        <f>IF(INDEX(M1725:Q1725,0,'Order_Form'!AE2)&gt;0,INDEX(M1725:Q1725,0,'Order_Form'!AE2),L1725)</f>
        <v>11.75</v>
      </c>
      <c r="S1725" s="1">
        <f>R1725*H1725</f>
        <v>0</v>
      </c>
    </row>
    <row r="1726" spans="1:1025">
      <c r="A1726" s="1" t="s">
        <v>334</v>
      </c>
      <c r="B1726" s="1" t="s">
        <v>686</v>
      </c>
      <c r="C1726" s="1" t="s">
        <v>346</v>
      </c>
      <c r="D1726" s="1">
        <v>1220.0</v>
      </c>
      <c r="E1726" s="1" t="s">
        <v>2416</v>
      </c>
      <c r="F1726" s="1">
        <v>17294</v>
      </c>
      <c r="G1726" s="1">
        <v>17293</v>
      </c>
      <c r="H1726" s="1">
        <f>SUM((SUM('Order_Form'!O316)*1))</f>
        <v>0</v>
      </c>
      <c r="I1726" s="1" t="s">
        <v>688</v>
      </c>
      <c r="J1726" s="1" t="s">
        <v>62</v>
      </c>
      <c r="L1726" s="1">
        <v>11.5</v>
      </c>
      <c r="M1726" s="1">
        <v>11.75</v>
      </c>
      <c r="N1726" s="1">
        <v>11.5</v>
      </c>
      <c r="O1726" s="1">
        <v>11.25</v>
      </c>
      <c r="P1726" s="1">
        <v>11.0</v>
      </c>
      <c r="Q1726" s="1">
        <v>10.75</v>
      </c>
      <c r="R1726" s="1">
        <f>IF(INDEX(M1726:Q1726,0,'Order_Form'!AE2)&gt;0,INDEX(M1726:Q1726,0,'Order_Form'!AE2),L1726)</f>
        <v>11.75</v>
      </c>
      <c r="S1726" s="1">
        <f>R1726*H1726</f>
        <v>0</v>
      </c>
    </row>
    <row r="1727" spans="1:1025">
      <c r="A1727" s="1" t="s">
        <v>334</v>
      </c>
      <c r="B1727" s="1" t="s">
        <v>686</v>
      </c>
      <c r="C1727" s="1" t="s">
        <v>346</v>
      </c>
      <c r="D1727" s="1">
        <v>1101.0</v>
      </c>
      <c r="E1727" s="1" t="s">
        <v>2417</v>
      </c>
      <c r="F1727" s="1">
        <v>17295</v>
      </c>
      <c r="G1727" s="1">
        <v>17293</v>
      </c>
      <c r="H1727" s="1">
        <f>SUM((SUM('Order_Form'!P316)*1))</f>
        <v>0</v>
      </c>
      <c r="I1727" s="1" t="s">
        <v>688</v>
      </c>
      <c r="J1727" s="1" t="s">
        <v>63</v>
      </c>
      <c r="L1727" s="1">
        <v>11.5</v>
      </c>
      <c r="M1727" s="1">
        <v>11.75</v>
      </c>
      <c r="N1727" s="1">
        <v>11.5</v>
      </c>
      <c r="O1727" s="1">
        <v>11.25</v>
      </c>
      <c r="P1727" s="1">
        <v>11.0</v>
      </c>
      <c r="Q1727" s="1">
        <v>10.75</v>
      </c>
      <c r="R1727" s="1">
        <f>IF(INDEX(M1727:Q1727,0,'Order_Form'!AE2)&gt;0,INDEX(M1727:Q1727,0,'Order_Form'!AE2),L1727)</f>
        <v>11.75</v>
      </c>
      <c r="S1727" s="1">
        <f>R1727*H1727</f>
        <v>0</v>
      </c>
    </row>
    <row r="1728" spans="1:1025">
      <c r="A1728" s="1" t="s">
        <v>334</v>
      </c>
      <c r="B1728" s="1" t="s">
        <v>686</v>
      </c>
      <c r="C1728" s="1" t="s">
        <v>346</v>
      </c>
      <c r="D1728" s="1">
        <v>950.0</v>
      </c>
      <c r="E1728" s="1" t="s">
        <v>2418</v>
      </c>
      <c r="F1728" s="1">
        <v>17296</v>
      </c>
      <c r="G1728" s="1">
        <v>17293</v>
      </c>
      <c r="H1728" s="1">
        <f>SUM((SUM('Order_Form'!Q316)*1))</f>
        <v>0</v>
      </c>
      <c r="I1728" s="1" t="s">
        <v>688</v>
      </c>
      <c r="J1728" s="1" t="s">
        <v>64</v>
      </c>
      <c r="L1728" s="1">
        <v>11.5</v>
      </c>
      <c r="M1728" s="1">
        <v>11.75</v>
      </c>
      <c r="N1728" s="1">
        <v>11.5</v>
      </c>
      <c r="O1728" s="1">
        <v>11.25</v>
      </c>
      <c r="P1728" s="1">
        <v>11.0</v>
      </c>
      <c r="Q1728" s="1">
        <v>10.75</v>
      </c>
      <c r="R1728" s="1">
        <f>IF(INDEX(M1728:Q1728,0,'Order_Form'!AE2)&gt;0,INDEX(M1728:Q1728,0,'Order_Form'!AE2),L1728)</f>
        <v>11.75</v>
      </c>
      <c r="S1728" s="1">
        <f>R1728*H1728</f>
        <v>0</v>
      </c>
    </row>
    <row r="1729" spans="1:1025">
      <c r="A1729" s="1" t="s">
        <v>334</v>
      </c>
      <c r="B1729" s="1" t="s">
        <v>686</v>
      </c>
      <c r="C1729" s="1" t="s">
        <v>346</v>
      </c>
      <c r="D1729" s="1">
        <v>1097.0</v>
      </c>
      <c r="E1729" s="1" t="s">
        <v>2419</v>
      </c>
      <c r="F1729" s="1">
        <v>17309</v>
      </c>
      <c r="G1729" s="1">
        <v>17293</v>
      </c>
      <c r="H1729" s="1">
        <f>SUM((SUM('Order_Form'!L316)*1))</f>
        <v>0</v>
      </c>
      <c r="I1729" s="1" t="s">
        <v>688</v>
      </c>
      <c r="J1729" s="1" t="s">
        <v>59</v>
      </c>
      <c r="L1729" s="1">
        <v>11.5</v>
      </c>
      <c r="M1729" s="1">
        <v>11.75</v>
      </c>
      <c r="N1729" s="1">
        <v>11.5</v>
      </c>
      <c r="O1729" s="1">
        <v>11.25</v>
      </c>
      <c r="P1729" s="1">
        <v>11.0</v>
      </c>
      <c r="Q1729" s="1">
        <v>10.75</v>
      </c>
      <c r="R1729" s="1">
        <f>IF(INDEX(M1729:Q1729,0,'Order_Form'!AE2)&gt;0,INDEX(M1729:Q1729,0,'Order_Form'!AE2),L1729)</f>
        <v>11.75</v>
      </c>
      <c r="S1729" s="1">
        <f>R1729*H1729</f>
        <v>0</v>
      </c>
    </row>
    <row r="1730" spans="1:1025">
      <c r="A1730" s="1" t="s">
        <v>334</v>
      </c>
      <c r="B1730" s="1" t="s">
        <v>686</v>
      </c>
      <c r="C1730" s="1" t="s">
        <v>346</v>
      </c>
      <c r="D1730" s="1">
        <v>735.0</v>
      </c>
      <c r="E1730" s="1" t="s">
        <v>2420</v>
      </c>
      <c r="F1730" s="1">
        <v>17310</v>
      </c>
      <c r="G1730" s="1">
        <v>17293</v>
      </c>
      <c r="H1730" s="1">
        <f>SUM((SUM('Order_Form'!M316)*1))</f>
        <v>0</v>
      </c>
      <c r="I1730" s="1" t="s">
        <v>688</v>
      </c>
      <c r="J1730" s="1" t="s">
        <v>60</v>
      </c>
      <c r="L1730" s="1">
        <v>11.5</v>
      </c>
      <c r="M1730" s="1">
        <v>11.75</v>
      </c>
      <c r="N1730" s="1">
        <v>11.5</v>
      </c>
      <c r="O1730" s="1">
        <v>11.25</v>
      </c>
      <c r="P1730" s="1">
        <v>11.0</v>
      </c>
      <c r="Q1730" s="1">
        <v>10.75</v>
      </c>
      <c r="R1730" s="1">
        <f>IF(INDEX(M1730:Q1730,0,'Order_Form'!AE2)&gt;0,INDEX(M1730:Q1730,0,'Order_Form'!AE2),L1730)</f>
        <v>11.75</v>
      </c>
      <c r="S1730" s="1">
        <f>R1730*H1730</f>
        <v>0</v>
      </c>
    </row>
    <row r="1731" spans="1:1025">
      <c r="A1731" s="1" t="s">
        <v>334</v>
      </c>
      <c r="B1731" s="1" t="s">
        <v>686</v>
      </c>
      <c r="C1731" s="1" t="s">
        <v>346</v>
      </c>
      <c r="D1731" s="1">
        <v>356.0</v>
      </c>
      <c r="E1731" s="1" t="s">
        <v>2421</v>
      </c>
      <c r="F1731" s="1">
        <v>17312</v>
      </c>
      <c r="G1731" s="1">
        <v>17293</v>
      </c>
      <c r="H1731" s="1">
        <f>SUM((SUM('Order_Form'!N316)*1))</f>
        <v>0</v>
      </c>
      <c r="I1731" s="1" t="s">
        <v>688</v>
      </c>
      <c r="J1731" s="1" t="s">
        <v>61</v>
      </c>
      <c r="L1731" s="1">
        <v>11.5</v>
      </c>
      <c r="M1731" s="1">
        <v>11.75</v>
      </c>
      <c r="N1731" s="1">
        <v>11.5</v>
      </c>
      <c r="O1731" s="1">
        <v>11.25</v>
      </c>
      <c r="P1731" s="1">
        <v>11.0</v>
      </c>
      <c r="Q1731" s="1">
        <v>10.75</v>
      </c>
      <c r="R1731" s="1">
        <f>IF(INDEX(M1731:Q1731,0,'Order_Form'!AE2)&gt;0,INDEX(M1731:Q1731,0,'Order_Form'!AE2),L1731)</f>
        <v>11.75</v>
      </c>
      <c r="S1731" s="1">
        <f>R1731*H1731</f>
        <v>0</v>
      </c>
    </row>
    <row r="1732" spans="1:1025">
      <c r="A1732" s="1" t="s">
        <v>334</v>
      </c>
      <c r="B1732" s="1" t="s">
        <v>686</v>
      </c>
      <c r="C1732" s="1" t="s">
        <v>346</v>
      </c>
      <c r="D1732" s="1">
        <v>0.0</v>
      </c>
      <c r="E1732" s="1" t="s">
        <v>2422</v>
      </c>
      <c r="F1732" s="1">
        <v>17293</v>
      </c>
      <c r="H1732" s="1">
        <f>SUM((SUM('Order_Form'!J316)*1))</f>
        <v>0</v>
      </c>
      <c r="I1732" s="1" t="s">
        <v>692</v>
      </c>
      <c r="L1732" s="1">
        <v>11.5</v>
      </c>
      <c r="M1732" s="1">
        <v>11.75</v>
      </c>
      <c r="N1732" s="1">
        <v>11.5</v>
      </c>
      <c r="O1732" s="1">
        <v>11.25</v>
      </c>
      <c r="P1732" s="1">
        <v>11.0</v>
      </c>
      <c r="Q1732" s="1">
        <v>10.75</v>
      </c>
      <c r="R1732" s="1">
        <f>IF(INDEX(M1732:Q1732,0,'Order_Form'!AE2)&gt;0,INDEX(M1732:Q1732,0,'Order_Form'!AE2),L1732)</f>
        <v>11.75</v>
      </c>
      <c r="S1732" s="1">
        <f>R1732*H1732</f>
        <v>0</v>
      </c>
    </row>
    <row r="1733" spans="1:1025">
      <c r="A1733" s="1" t="s">
        <v>334</v>
      </c>
      <c r="B1733" s="1" t="s">
        <v>686</v>
      </c>
      <c r="C1733" s="1" t="s">
        <v>347</v>
      </c>
      <c r="D1733" s="1">
        <v>172.0</v>
      </c>
      <c r="E1733" s="1" t="s">
        <v>2423</v>
      </c>
      <c r="F1733" s="1">
        <v>16158</v>
      </c>
      <c r="G1733" s="1">
        <v>16157</v>
      </c>
      <c r="H1733" s="1">
        <f>SUM((SUM('Order_Form'!L317)*1))</f>
        <v>0</v>
      </c>
      <c r="I1733" s="1" t="s">
        <v>688</v>
      </c>
      <c r="J1733" s="1" t="s">
        <v>59</v>
      </c>
      <c r="L1733" s="1">
        <v>11.5</v>
      </c>
      <c r="M1733" s="1">
        <v>11.75</v>
      </c>
      <c r="N1733" s="1">
        <v>11.5</v>
      </c>
      <c r="O1733" s="1">
        <v>11.25</v>
      </c>
      <c r="P1733" s="1">
        <v>11.0</v>
      </c>
      <c r="Q1733" s="1">
        <v>10.75</v>
      </c>
      <c r="R1733" s="1">
        <f>IF(INDEX(M1733:Q1733,0,'Order_Form'!AE2)&gt;0,INDEX(M1733:Q1733,0,'Order_Form'!AE2),L1733)</f>
        <v>11.75</v>
      </c>
      <c r="S1733" s="1">
        <f>R1733*H1733</f>
        <v>0</v>
      </c>
    </row>
    <row r="1734" spans="1:1025">
      <c r="A1734" s="1" t="s">
        <v>334</v>
      </c>
      <c r="B1734" s="1" t="s">
        <v>686</v>
      </c>
      <c r="C1734" s="1" t="s">
        <v>347</v>
      </c>
      <c r="D1734" s="1">
        <v>621.0</v>
      </c>
      <c r="E1734" s="1" t="s">
        <v>2424</v>
      </c>
      <c r="F1734" s="1">
        <v>16160</v>
      </c>
      <c r="G1734" s="1">
        <v>16157</v>
      </c>
      <c r="H1734" s="1">
        <f>SUM((SUM('Order_Form'!O317)*1))</f>
        <v>0</v>
      </c>
      <c r="I1734" s="1" t="s">
        <v>688</v>
      </c>
      <c r="J1734" s="1" t="s">
        <v>62</v>
      </c>
      <c r="L1734" s="1">
        <v>11.5</v>
      </c>
      <c r="M1734" s="1">
        <v>11.75</v>
      </c>
      <c r="N1734" s="1">
        <v>11.5</v>
      </c>
      <c r="O1734" s="1">
        <v>11.25</v>
      </c>
      <c r="P1734" s="1">
        <v>11.0</v>
      </c>
      <c r="Q1734" s="1">
        <v>10.75</v>
      </c>
      <c r="R1734" s="1">
        <f>IF(INDEX(M1734:Q1734,0,'Order_Form'!AE2)&gt;0,INDEX(M1734:Q1734,0,'Order_Form'!AE2),L1734)</f>
        <v>11.75</v>
      </c>
      <c r="S1734" s="1">
        <f>R1734*H1734</f>
        <v>0</v>
      </c>
    </row>
    <row r="1735" spans="1:1025">
      <c r="A1735" s="1" t="s">
        <v>334</v>
      </c>
      <c r="B1735" s="1" t="s">
        <v>686</v>
      </c>
      <c r="C1735" s="1" t="s">
        <v>347</v>
      </c>
      <c r="D1735" s="1">
        <v>675.0</v>
      </c>
      <c r="E1735" s="1" t="s">
        <v>2425</v>
      </c>
      <c r="F1735" s="1">
        <v>16161</v>
      </c>
      <c r="G1735" s="1">
        <v>16157</v>
      </c>
      <c r="H1735" s="1">
        <f>SUM((SUM('Order_Form'!P317)*1))</f>
        <v>0</v>
      </c>
      <c r="I1735" s="1" t="s">
        <v>688</v>
      </c>
      <c r="J1735" s="1" t="s">
        <v>63</v>
      </c>
      <c r="L1735" s="1">
        <v>11.5</v>
      </c>
      <c r="M1735" s="1">
        <v>11.75</v>
      </c>
      <c r="N1735" s="1">
        <v>11.5</v>
      </c>
      <c r="O1735" s="1">
        <v>11.25</v>
      </c>
      <c r="P1735" s="1">
        <v>11.0</v>
      </c>
      <c r="Q1735" s="1">
        <v>10.75</v>
      </c>
      <c r="R1735" s="1">
        <f>IF(INDEX(M1735:Q1735,0,'Order_Form'!AE2)&gt;0,INDEX(M1735:Q1735,0,'Order_Form'!AE2),L1735)</f>
        <v>11.75</v>
      </c>
      <c r="S1735" s="1">
        <f>R1735*H1735</f>
        <v>0</v>
      </c>
    </row>
    <row r="1736" spans="1:1025">
      <c r="A1736" s="1" t="s">
        <v>334</v>
      </c>
      <c r="B1736" s="1" t="s">
        <v>686</v>
      </c>
      <c r="C1736" s="1" t="s">
        <v>347</v>
      </c>
      <c r="D1736" s="1">
        <v>921.0</v>
      </c>
      <c r="E1736" s="1" t="s">
        <v>2426</v>
      </c>
      <c r="F1736" s="1">
        <v>16162</v>
      </c>
      <c r="G1736" s="1">
        <v>16157</v>
      </c>
      <c r="H1736" s="1">
        <f>SUM((SUM('Order_Form'!Q317)*1))</f>
        <v>0</v>
      </c>
      <c r="I1736" s="1" t="s">
        <v>688</v>
      </c>
      <c r="J1736" s="1" t="s">
        <v>64</v>
      </c>
      <c r="L1736" s="1">
        <v>11.5</v>
      </c>
      <c r="M1736" s="1">
        <v>11.75</v>
      </c>
      <c r="N1736" s="1">
        <v>11.5</v>
      </c>
      <c r="O1736" s="1">
        <v>11.25</v>
      </c>
      <c r="P1736" s="1">
        <v>11.0</v>
      </c>
      <c r="Q1736" s="1">
        <v>10.75</v>
      </c>
      <c r="R1736" s="1">
        <f>IF(INDEX(M1736:Q1736,0,'Order_Form'!AE2)&gt;0,INDEX(M1736:Q1736,0,'Order_Form'!AE2),L1736)</f>
        <v>11.75</v>
      </c>
      <c r="S1736" s="1">
        <f>R1736*H1736</f>
        <v>0</v>
      </c>
    </row>
    <row r="1737" spans="1:1025">
      <c r="A1737" s="1" t="s">
        <v>334</v>
      </c>
      <c r="B1737" s="1" t="s">
        <v>686</v>
      </c>
      <c r="C1737" s="1" t="s">
        <v>347</v>
      </c>
      <c r="D1737" s="1">
        <v>0.0</v>
      </c>
      <c r="E1737" s="1" t="s">
        <v>2427</v>
      </c>
      <c r="F1737" s="1">
        <v>16597</v>
      </c>
      <c r="G1737" s="1">
        <v>16157</v>
      </c>
      <c r="H1737" s="1">
        <f>SUM((SUM('Order_Form'!N317)*1))</f>
        <v>0</v>
      </c>
      <c r="I1737" s="1" t="s">
        <v>688</v>
      </c>
      <c r="J1737" s="1" t="s">
        <v>61</v>
      </c>
      <c r="L1737" s="1">
        <v>11.5</v>
      </c>
      <c r="M1737" s="1">
        <v>11.75</v>
      </c>
      <c r="N1737" s="1">
        <v>11.5</v>
      </c>
      <c r="O1737" s="1">
        <v>11.25</v>
      </c>
      <c r="P1737" s="1">
        <v>11.0</v>
      </c>
      <c r="Q1737" s="1">
        <v>10.75</v>
      </c>
      <c r="R1737" s="1">
        <f>IF(INDEX(M1737:Q1737,0,'Order_Form'!AE2)&gt;0,INDEX(M1737:Q1737,0,'Order_Form'!AE2),L1737)</f>
        <v>11.75</v>
      </c>
      <c r="S1737" s="1">
        <f>R1737*H1737</f>
        <v>0</v>
      </c>
    </row>
    <row r="1738" spans="1:1025">
      <c r="A1738" s="1" t="s">
        <v>334</v>
      </c>
      <c r="B1738" s="1" t="s">
        <v>686</v>
      </c>
      <c r="C1738" s="1" t="s">
        <v>347</v>
      </c>
      <c r="D1738" s="1">
        <v>601.0</v>
      </c>
      <c r="E1738" s="1" t="s">
        <v>2428</v>
      </c>
      <c r="F1738" s="1">
        <v>16598</v>
      </c>
      <c r="G1738" s="1">
        <v>16157</v>
      </c>
      <c r="H1738" s="1">
        <f>SUM((SUM('Order_Form'!M317)*1))</f>
        <v>0</v>
      </c>
      <c r="I1738" s="1" t="s">
        <v>688</v>
      </c>
      <c r="J1738" s="1" t="s">
        <v>60</v>
      </c>
      <c r="L1738" s="1">
        <v>11.5</v>
      </c>
      <c r="M1738" s="1">
        <v>11.75</v>
      </c>
      <c r="N1738" s="1">
        <v>11.5</v>
      </c>
      <c r="O1738" s="1">
        <v>11.25</v>
      </c>
      <c r="P1738" s="1">
        <v>11.0</v>
      </c>
      <c r="Q1738" s="1">
        <v>10.75</v>
      </c>
      <c r="R1738" s="1">
        <f>IF(INDEX(M1738:Q1738,0,'Order_Form'!AE2)&gt;0,INDEX(M1738:Q1738,0,'Order_Form'!AE2),L1738)</f>
        <v>11.75</v>
      </c>
      <c r="S1738" s="1">
        <f>R1738*H1738</f>
        <v>0</v>
      </c>
    </row>
    <row r="1739" spans="1:1025">
      <c r="A1739" s="1" t="s">
        <v>334</v>
      </c>
      <c r="B1739" s="1" t="s">
        <v>686</v>
      </c>
      <c r="C1739" s="1" t="s">
        <v>347</v>
      </c>
      <c r="D1739" s="1">
        <v>0.0</v>
      </c>
      <c r="E1739" s="1" t="s">
        <v>2429</v>
      </c>
      <c r="F1739" s="1">
        <v>16157</v>
      </c>
      <c r="H1739" s="1">
        <f>SUM((SUM('Order_Form'!J317)*1))</f>
        <v>0</v>
      </c>
      <c r="I1739" s="1" t="s">
        <v>692</v>
      </c>
      <c r="L1739" s="1">
        <v>11.5</v>
      </c>
      <c r="M1739" s="1">
        <v>11.75</v>
      </c>
      <c r="N1739" s="1">
        <v>11.5</v>
      </c>
      <c r="O1739" s="1">
        <v>11.25</v>
      </c>
      <c r="P1739" s="1">
        <v>11.0</v>
      </c>
      <c r="Q1739" s="1">
        <v>10.75</v>
      </c>
      <c r="R1739" s="1">
        <f>IF(INDEX(M1739:Q1739,0,'Order_Form'!AE2)&gt;0,INDEX(M1739:Q1739,0,'Order_Form'!AE2),L1739)</f>
        <v>11.75</v>
      </c>
      <c r="S1739" s="1">
        <f>R1739*H1739</f>
        <v>0</v>
      </c>
    </row>
    <row r="1740" spans="1:1025">
      <c r="A1740" s="1" t="s">
        <v>334</v>
      </c>
      <c r="B1740" s="1" t="s">
        <v>686</v>
      </c>
      <c r="C1740" s="1" t="s">
        <v>348</v>
      </c>
      <c r="D1740" s="1">
        <v>0.0</v>
      </c>
      <c r="E1740" s="1" t="s">
        <v>2430</v>
      </c>
      <c r="F1740" s="1">
        <v>15133</v>
      </c>
      <c r="G1740" s="1">
        <v>15132</v>
      </c>
      <c r="H1740" s="1">
        <f>SUM((SUM('Order_Form'!L318)*1))</f>
        <v>0</v>
      </c>
      <c r="I1740" s="1" t="s">
        <v>688</v>
      </c>
      <c r="J1740" s="1" t="s">
        <v>59</v>
      </c>
      <c r="L1740" s="1">
        <v>11.5</v>
      </c>
      <c r="M1740" s="1">
        <v>11.75</v>
      </c>
      <c r="N1740" s="1">
        <v>11.5</v>
      </c>
      <c r="O1740" s="1">
        <v>11.25</v>
      </c>
      <c r="P1740" s="1">
        <v>11.0</v>
      </c>
      <c r="Q1740" s="1">
        <v>10.75</v>
      </c>
      <c r="R1740" s="1">
        <f>IF(INDEX(M1740:Q1740,0,'Order_Form'!AE2)&gt;0,INDEX(M1740:Q1740,0,'Order_Form'!AE2),L1740)</f>
        <v>11.75</v>
      </c>
      <c r="S1740" s="1">
        <f>R1740*H1740</f>
        <v>0</v>
      </c>
    </row>
    <row r="1741" spans="1:1025">
      <c r="A1741" s="1" t="s">
        <v>334</v>
      </c>
      <c r="B1741" s="1" t="s">
        <v>686</v>
      </c>
      <c r="C1741" s="1" t="s">
        <v>348</v>
      </c>
      <c r="D1741" s="1">
        <v>372.0</v>
      </c>
      <c r="E1741" s="1" t="s">
        <v>2431</v>
      </c>
      <c r="F1741" s="1">
        <v>15135</v>
      </c>
      <c r="G1741" s="1">
        <v>15132</v>
      </c>
      <c r="H1741" s="1">
        <f>SUM((SUM('Order_Form'!O318)*1))</f>
        <v>0</v>
      </c>
      <c r="I1741" s="1" t="s">
        <v>688</v>
      </c>
      <c r="J1741" s="1" t="s">
        <v>62</v>
      </c>
      <c r="L1741" s="1">
        <v>11.5</v>
      </c>
      <c r="M1741" s="1">
        <v>11.75</v>
      </c>
      <c r="N1741" s="1">
        <v>11.5</v>
      </c>
      <c r="O1741" s="1">
        <v>11.25</v>
      </c>
      <c r="P1741" s="1">
        <v>11.0</v>
      </c>
      <c r="Q1741" s="1">
        <v>10.75</v>
      </c>
      <c r="R1741" s="1">
        <f>IF(INDEX(M1741:Q1741,0,'Order_Form'!AE2)&gt;0,INDEX(M1741:Q1741,0,'Order_Form'!AE2),L1741)</f>
        <v>11.75</v>
      </c>
      <c r="S1741" s="1">
        <f>R1741*H1741</f>
        <v>0</v>
      </c>
    </row>
    <row r="1742" spans="1:1025">
      <c r="A1742" s="1" t="s">
        <v>334</v>
      </c>
      <c r="B1742" s="1" t="s">
        <v>686</v>
      </c>
      <c r="C1742" s="1" t="s">
        <v>348</v>
      </c>
      <c r="D1742" s="1">
        <v>1016.0</v>
      </c>
      <c r="E1742" s="1" t="s">
        <v>2432</v>
      </c>
      <c r="F1742" s="1">
        <v>15136</v>
      </c>
      <c r="G1742" s="1">
        <v>15132</v>
      </c>
      <c r="H1742" s="1">
        <f>SUM((SUM('Order_Form'!P318)*1))</f>
        <v>0</v>
      </c>
      <c r="I1742" s="1" t="s">
        <v>688</v>
      </c>
      <c r="J1742" s="1" t="s">
        <v>63</v>
      </c>
      <c r="L1742" s="1">
        <v>11.5</v>
      </c>
      <c r="M1742" s="1">
        <v>11.75</v>
      </c>
      <c r="N1742" s="1">
        <v>11.5</v>
      </c>
      <c r="O1742" s="1">
        <v>11.25</v>
      </c>
      <c r="P1742" s="1">
        <v>11.0</v>
      </c>
      <c r="Q1742" s="1">
        <v>10.75</v>
      </c>
      <c r="R1742" s="1">
        <f>IF(INDEX(M1742:Q1742,0,'Order_Form'!AE2)&gt;0,INDEX(M1742:Q1742,0,'Order_Form'!AE2),L1742)</f>
        <v>11.75</v>
      </c>
      <c r="S1742" s="1">
        <f>R1742*H1742</f>
        <v>0</v>
      </c>
    </row>
    <row r="1743" spans="1:1025">
      <c r="A1743" s="1" t="s">
        <v>334</v>
      </c>
      <c r="B1743" s="1" t="s">
        <v>686</v>
      </c>
      <c r="C1743" s="1" t="s">
        <v>348</v>
      </c>
      <c r="D1743" s="1">
        <v>659.0</v>
      </c>
      <c r="E1743" s="1" t="s">
        <v>2433</v>
      </c>
      <c r="F1743" s="1">
        <v>15137</v>
      </c>
      <c r="G1743" s="1">
        <v>15132</v>
      </c>
      <c r="H1743" s="1">
        <f>SUM((SUM('Order_Form'!Q318)*1))</f>
        <v>0</v>
      </c>
      <c r="I1743" s="1" t="s">
        <v>688</v>
      </c>
      <c r="J1743" s="1" t="s">
        <v>64</v>
      </c>
      <c r="L1743" s="1">
        <v>11.5</v>
      </c>
      <c r="M1743" s="1">
        <v>11.75</v>
      </c>
      <c r="N1743" s="1">
        <v>11.5</v>
      </c>
      <c r="O1743" s="1">
        <v>11.25</v>
      </c>
      <c r="P1743" s="1">
        <v>11.0</v>
      </c>
      <c r="Q1743" s="1">
        <v>10.75</v>
      </c>
      <c r="R1743" s="1">
        <f>IF(INDEX(M1743:Q1743,0,'Order_Form'!AE2)&gt;0,INDEX(M1743:Q1743,0,'Order_Form'!AE2),L1743)</f>
        <v>11.75</v>
      </c>
      <c r="S1743" s="1">
        <f>R1743*H1743</f>
        <v>0</v>
      </c>
    </row>
    <row r="1744" spans="1:1025">
      <c r="A1744" s="1" t="s">
        <v>334</v>
      </c>
      <c r="B1744" s="1" t="s">
        <v>686</v>
      </c>
      <c r="C1744" s="1" t="s">
        <v>348</v>
      </c>
      <c r="D1744" s="1">
        <v>0.0</v>
      </c>
      <c r="E1744" s="1" t="s">
        <v>2434</v>
      </c>
      <c r="F1744" s="1">
        <v>16599</v>
      </c>
      <c r="G1744" s="1">
        <v>15132</v>
      </c>
      <c r="H1744" s="1">
        <f>SUM((SUM('Order_Form'!N318)*1))</f>
        <v>0</v>
      </c>
      <c r="I1744" s="1" t="s">
        <v>688</v>
      </c>
      <c r="J1744" s="1" t="s">
        <v>61</v>
      </c>
      <c r="L1744" s="1">
        <v>11.5</v>
      </c>
      <c r="M1744" s="1">
        <v>11.75</v>
      </c>
      <c r="N1744" s="1">
        <v>11.5</v>
      </c>
      <c r="O1744" s="1">
        <v>11.25</v>
      </c>
      <c r="P1744" s="1">
        <v>11.0</v>
      </c>
      <c r="Q1744" s="1">
        <v>10.75</v>
      </c>
      <c r="R1744" s="1">
        <f>IF(INDEX(M1744:Q1744,0,'Order_Form'!AE2)&gt;0,INDEX(M1744:Q1744,0,'Order_Form'!AE2),L1744)</f>
        <v>11.75</v>
      </c>
      <c r="S1744" s="1">
        <f>R1744*H1744</f>
        <v>0</v>
      </c>
    </row>
    <row r="1745" spans="1:1025">
      <c r="A1745" s="1" t="s">
        <v>334</v>
      </c>
      <c r="B1745" s="1" t="s">
        <v>686</v>
      </c>
      <c r="C1745" s="1" t="s">
        <v>348</v>
      </c>
      <c r="D1745" s="1">
        <v>0.0</v>
      </c>
      <c r="E1745" s="1" t="s">
        <v>2435</v>
      </c>
      <c r="F1745" s="1">
        <v>16600</v>
      </c>
      <c r="G1745" s="1">
        <v>15132</v>
      </c>
      <c r="H1745" s="1">
        <f>SUM((SUM('Order_Form'!M318)*1))</f>
        <v>0</v>
      </c>
      <c r="I1745" s="1" t="s">
        <v>688</v>
      </c>
      <c r="J1745" s="1" t="s">
        <v>60</v>
      </c>
      <c r="L1745" s="1">
        <v>11.5</v>
      </c>
      <c r="M1745" s="1">
        <v>11.75</v>
      </c>
      <c r="N1745" s="1">
        <v>11.5</v>
      </c>
      <c r="O1745" s="1">
        <v>11.25</v>
      </c>
      <c r="P1745" s="1">
        <v>11.0</v>
      </c>
      <c r="Q1745" s="1">
        <v>10.75</v>
      </c>
      <c r="R1745" s="1">
        <f>IF(INDEX(M1745:Q1745,0,'Order_Form'!AE2)&gt;0,INDEX(M1745:Q1745,0,'Order_Form'!AE2),L1745)</f>
        <v>11.75</v>
      </c>
      <c r="S1745" s="1">
        <f>R1745*H1745</f>
        <v>0</v>
      </c>
    </row>
    <row r="1746" spans="1:1025">
      <c r="A1746" s="1" t="s">
        <v>334</v>
      </c>
      <c r="B1746" s="1" t="s">
        <v>686</v>
      </c>
      <c r="C1746" s="1" t="s">
        <v>348</v>
      </c>
      <c r="D1746" s="1">
        <v>0.0</v>
      </c>
      <c r="E1746" s="1" t="s">
        <v>2436</v>
      </c>
      <c r="F1746" s="1">
        <v>15132</v>
      </c>
      <c r="H1746" s="1">
        <f>SUM((SUM('Order_Form'!J318)*1))</f>
        <v>0</v>
      </c>
      <c r="I1746" s="1" t="s">
        <v>692</v>
      </c>
      <c r="L1746" s="1">
        <v>11.5</v>
      </c>
      <c r="M1746" s="1">
        <v>11.75</v>
      </c>
      <c r="N1746" s="1">
        <v>11.5</v>
      </c>
      <c r="O1746" s="1">
        <v>11.25</v>
      </c>
      <c r="P1746" s="1">
        <v>11.0</v>
      </c>
      <c r="Q1746" s="1">
        <v>10.75</v>
      </c>
      <c r="R1746" s="1">
        <f>IF(INDEX(M1746:Q1746,0,'Order_Form'!AE2)&gt;0,INDEX(M1746:Q1746,0,'Order_Form'!AE2),L1746)</f>
        <v>11.75</v>
      </c>
      <c r="S1746" s="1">
        <f>R1746*H1746</f>
        <v>0</v>
      </c>
    </row>
    <row r="1747" spans="1:1025">
      <c r="A1747" s="1" t="s">
        <v>334</v>
      </c>
      <c r="B1747" s="1" t="s">
        <v>686</v>
      </c>
      <c r="C1747" s="1" t="s">
        <v>349</v>
      </c>
      <c r="D1747" s="1">
        <v>539.0</v>
      </c>
      <c r="E1747" s="1" t="s">
        <v>2437</v>
      </c>
      <c r="F1747" s="1">
        <v>15103</v>
      </c>
      <c r="G1747" s="1">
        <v>15102</v>
      </c>
      <c r="H1747" s="1">
        <f>SUM((SUM('Order_Form'!L319)*1))</f>
        <v>0</v>
      </c>
      <c r="I1747" s="1" t="s">
        <v>688</v>
      </c>
      <c r="J1747" s="1" t="s">
        <v>59</v>
      </c>
      <c r="L1747" s="1">
        <v>11.5</v>
      </c>
      <c r="M1747" s="1">
        <v>11.75</v>
      </c>
      <c r="N1747" s="1">
        <v>11.5</v>
      </c>
      <c r="O1747" s="1">
        <v>11.25</v>
      </c>
      <c r="P1747" s="1">
        <v>11.0</v>
      </c>
      <c r="Q1747" s="1">
        <v>10.75</v>
      </c>
      <c r="R1747" s="1">
        <f>IF(INDEX(M1747:Q1747,0,'Order_Form'!AE2)&gt;0,INDEX(M1747:Q1747,0,'Order_Form'!AE2),L1747)</f>
        <v>11.75</v>
      </c>
      <c r="S1747" s="1">
        <f>R1747*H1747</f>
        <v>0</v>
      </c>
    </row>
    <row r="1748" spans="1:1025">
      <c r="A1748" s="1" t="s">
        <v>334</v>
      </c>
      <c r="B1748" s="1" t="s">
        <v>686</v>
      </c>
      <c r="C1748" s="1" t="s">
        <v>349</v>
      </c>
      <c r="D1748" s="1">
        <v>353.0</v>
      </c>
      <c r="E1748" s="1" t="s">
        <v>2438</v>
      </c>
      <c r="F1748" s="1">
        <v>15105</v>
      </c>
      <c r="G1748" s="1">
        <v>15102</v>
      </c>
      <c r="H1748" s="1">
        <f>SUM((SUM('Order_Form'!O319)*1))</f>
        <v>0</v>
      </c>
      <c r="I1748" s="1" t="s">
        <v>688</v>
      </c>
      <c r="J1748" s="1" t="s">
        <v>62</v>
      </c>
      <c r="L1748" s="1">
        <v>11.5</v>
      </c>
      <c r="M1748" s="1">
        <v>11.75</v>
      </c>
      <c r="N1748" s="1">
        <v>11.5</v>
      </c>
      <c r="O1748" s="1">
        <v>11.25</v>
      </c>
      <c r="P1748" s="1">
        <v>11.0</v>
      </c>
      <c r="Q1748" s="1">
        <v>10.75</v>
      </c>
      <c r="R1748" s="1">
        <f>IF(INDEX(M1748:Q1748,0,'Order_Form'!AE2)&gt;0,INDEX(M1748:Q1748,0,'Order_Form'!AE2),L1748)</f>
        <v>11.75</v>
      </c>
      <c r="S1748" s="1">
        <f>R1748*H1748</f>
        <v>0</v>
      </c>
    </row>
    <row r="1749" spans="1:1025">
      <c r="A1749" s="1" t="s">
        <v>334</v>
      </c>
      <c r="B1749" s="1" t="s">
        <v>686</v>
      </c>
      <c r="C1749" s="1" t="s">
        <v>349</v>
      </c>
      <c r="D1749" s="1">
        <v>711.0</v>
      </c>
      <c r="E1749" s="1" t="s">
        <v>2439</v>
      </c>
      <c r="F1749" s="1">
        <v>15106</v>
      </c>
      <c r="G1749" s="1">
        <v>15102</v>
      </c>
      <c r="H1749" s="1">
        <f>SUM((SUM('Order_Form'!P319)*1))</f>
        <v>0</v>
      </c>
      <c r="I1749" s="1" t="s">
        <v>688</v>
      </c>
      <c r="J1749" s="1" t="s">
        <v>63</v>
      </c>
      <c r="L1749" s="1">
        <v>11.5</v>
      </c>
      <c r="M1749" s="1">
        <v>11.75</v>
      </c>
      <c r="N1749" s="1">
        <v>11.5</v>
      </c>
      <c r="O1749" s="1">
        <v>11.25</v>
      </c>
      <c r="P1749" s="1">
        <v>11.0</v>
      </c>
      <c r="Q1749" s="1">
        <v>10.75</v>
      </c>
      <c r="R1749" s="1">
        <f>IF(INDEX(M1749:Q1749,0,'Order_Form'!AE2)&gt;0,INDEX(M1749:Q1749,0,'Order_Form'!AE2),L1749)</f>
        <v>11.75</v>
      </c>
      <c r="S1749" s="1">
        <f>R1749*H1749</f>
        <v>0</v>
      </c>
    </row>
    <row r="1750" spans="1:1025">
      <c r="A1750" s="1" t="s">
        <v>334</v>
      </c>
      <c r="B1750" s="1" t="s">
        <v>686</v>
      </c>
      <c r="C1750" s="1" t="s">
        <v>349</v>
      </c>
      <c r="D1750" s="1">
        <v>1399.0</v>
      </c>
      <c r="E1750" s="1" t="s">
        <v>2440</v>
      </c>
      <c r="F1750" s="1">
        <v>15107</v>
      </c>
      <c r="G1750" s="1">
        <v>15102</v>
      </c>
      <c r="H1750" s="1">
        <f>SUM((SUM('Order_Form'!Q319)*1))</f>
        <v>0</v>
      </c>
      <c r="I1750" s="1" t="s">
        <v>688</v>
      </c>
      <c r="J1750" s="1" t="s">
        <v>64</v>
      </c>
      <c r="L1750" s="1">
        <v>11.5</v>
      </c>
      <c r="M1750" s="1">
        <v>11.75</v>
      </c>
      <c r="N1750" s="1">
        <v>11.5</v>
      </c>
      <c r="O1750" s="1">
        <v>11.25</v>
      </c>
      <c r="P1750" s="1">
        <v>11.0</v>
      </c>
      <c r="Q1750" s="1">
        <v>10.75</v>
      </c>
      <c r="R1750" s="1">
        <f>IF(INDEX(M1750:Q1750,0,'Order_Form'!AE2)&gt;0,INDEX(M1750:Q1750,0,'Order_Form'!AE2),L1750)</f>
        <v>11.75</v>
      </c>
      <c r="S1750" s="1">
        <f>R1750*H1750</f>
        <v>0</v>
      </c>
    </row>
    <row r="1751" spans="1:1025">
      <c r="A1751" s="1" t="s">
        <v>334</v>
      </c>
      <c r="B1751" s="1" t="s">
        <v>686</v>
      </c>
      <c r="C1751" s="1" t="s">
        <v>349</v>
      </c>
      <c r="D1751" s="1">
        <v>537.0</v>
      </c>
      <c r="E1751" s="1" t="s">
        <v>2441</v>
      </c>
      <c r="F1751" s="1">
        <v>16851</v>
      </c>
      <c r="G1751" s="1">
        <v>15102</v>
      </c>
      <c r="H1751" s="1">
        <f>SUM((SUM('Order_Form'!N319)*1))</f>
        <v>0</v>
      </c>
      <c r="I1751" s="1" t="s">
        <v>688</v>
      </c>
      <c r="J1751" s="1" t="s">
        <v>61</v>
      </c>
      <c r="L1751" s="1">
        <v>11.5</v>
      </c>
      <c r="M1751" s="1">
        <v>11.75</v>
      </c>
      <c r="N1751" s="1">
        <v>11.5</v>
      </c>
      <c r="O1751" s="1">
        <v>11.25</v>
      </c>
      <c r="P1751" s="1">
        <v>11.0</v>
      </c>
      <c r="Q1751" s="1">
        <v>10.75</v>
      </c>
      <c r="R1751" s="1">
        <f>IF(INDEX(M1751:Q1751,0,'Order_Form'!AE2)&gt;0,INDEX(M1751:Q1751,0,'Order_Form'!AE2),L1751)</f>
        <v>11.75</v>
      </c>
      <c r="S1751" s="1">
        <f>R1751*H1751</f>
        <v>0</v>
      </c>
    </row>
    <row r="1752" spans="1:1025">
      <c r="A1752" s="1" t="s">
        <v>334</v>
      </c>
      <c r="B1752" s="1" t="s">
        <v>686</v>
      </c>
      <c r="C1752" s="1" t="s">
        <v>349</v>
      </c>
      <c r="D1752" s="1">
        <v>752.0</v>
      </c>
      <c r="E1752" s="1" t="s">
        <v>2442</v>
      </c>
      <c r="F1752" s="1">
        <v>16852</v>
      </c>
      <c r="G1752" s="1">
        <v>15102</v>
      </c>
      <c r="H1752" s="1">
        <f>SUM((SUM('Order_Form'!M319)*1))</f>
        <v>0</v>
      </c>
      <c r="I1752" s="1" t="s">
        <v>688</v>
      </c>
      <c r="J1752" s="1" t="s">
        <v>60</v>
      </c>
      <c r="L1752" s="1">
        <v>11.5</v>
      </c>
      <c r="M1752" s="1">
        <v>11.75</v>
      </c>
      <c r="N1752" s="1">
        <v>11.5</v>
      </c>
      <c r="O1752" s="1">
        <v>11.25</v>
      </c>
      <c r="P1752" s="1">
        <v>11.0</v>
      </c>
      <c r="Q1752" s="1">
        <v>10.75</v>
      </c>
      <c r="R1752" s="1">
        <f>IF(INDEX(M1752:Q1752,0,'Order_Form'!AE2)&gt;0,INDEX(M1752:Q1752,0,'Order_Form'!AE2),L1752)</f>
        <v>11.75</v>
      </c>
      <c r="S1752" s="1">
        <f>R1752*H1752</f>
        <v>0</v>
      </c>
    </row>
    <row r="1753" spans="1:1025">
      <c r="A1753" s="1" t="s">
        <v>334</v>
      </c>
      <c r="B1753" s="1" t="s">
        <v>686</v>
      </c>
      <c r="C1753" s="1" t="s">
        <v>349</v>
      </c>
      <c r="D1753" s="1">
        <v>0.0</v>
      </c>
      <c r="E1753" s="1" t="s">
        <v>2443</v>
      </c>
      <c r="F1753" s="1">
        <v>15102</v>
      </c>
      <c r="H1753" s="1">
        <f>SUM((SUM('Order_Form'!J319)*1))</f>
        <v>0</v>
      </c>
      <c r="I1753" s="1" t="s">
        <v>692</v>
      </c>
      <c r="L1753" s="1">
        <v>11.5</v>
      </c>
      <c r="M1753" s="1">
        <v>11.75</v>
      </c>
      <c r="N1753" s="1">
        <v>11.5</v>
      </c>
      <c r="O1753" s="1">
        <v>11.25</v>
      </c>
      <c r="P1753" s="1">
        <v>11.0</v>
      </c>
      <c r="Q1753" s="1">
        <v>10.75</v>
      </c>
      <c r="R1753" s="1">
        <f>IF(INDEX(M1753:Q1753,0,'Order_Form'!AE2)&gt;0,INDEX(M1753:Q1753,0,'Order_Form'!AE2),L1753)</f>
        <v>11.75</v>
      </c>
      <c r="S1753" s="1">
        <f>R1753*H1753</f>
        <v>0</v>
      </c>
    </row>
    <row r="1754" spans="1:1025">
      <c r="A1754" s="1" t="s">
        <v>334</v>
      </c>
      <c r="B1754" s="1" t="s">
        <v>686</v>
      </c>
      <c r="C1754" s="1" t="s">
        <v>350</v>
      </c>
      <c r="D1754" s="1">
        <v>269.0</v>
      </c>
      <c r="E1754" s="1" t="s">
        <v>2444</v>
      </c>
      <c r="F1754" s="1">
        <v>15174</v>
      </c>
      <c r="G1754" s="1">
        <v>15173</v>
      </c>
      <c r="H1754" s="1">
        <f>SUM((SUM('Order_Form'!L320)*1))</f>
        <v>0</v>
      </c>
      <c r="I1754" s="1" t="s">
        <v>688</v>
      </c>
      <c r="J1754" s="1" t="s">
        <v>59</v>
      </c>
      <c r="L1754" s="1">
        <v>11.5</v>
      </c>
      <c r="M1754" s="1">
        <v>11.75</v>
      </c>
      <c r="N1754" s="1">
        <v>11.5</v>
      </c>
      <c r="O1754" s="1">
        <v>11.25</v>
      </c>
      <c r="P1754" s="1">
        <v>11.0</v>
      </c>
      <c r="Q1754" s="1">
        <v>10.75</v>
      </c>
      <c r="R1754" s="1">
        <f>IF(INDEX(M1754:Q1754,0,'Order_Form'!AE2)&gt;0,INDEX(M1754:Q1754,0,'Order_Form'!AE2),L1754)</f>
        <v>11.75</v>
      </c>
      <c r="S1754" s="1">
        <f>R1754*H1754</f>
        <v>0</v>
      </c>
    </row>
    <row r="1755" spans="1:1025">
      <c r="A1755" s="1" t="s">
        <v>334</v>
      </c>
      <c r="B1755" s="1" t="s">
        <v>686</v>
      </c>
      <c r="C1755" s="1" t="s">
        <v>350</v>
      </c>
      <c r="D1755" s="1">
        <v>472.0</v>
      </c>
      <c r="E1755" s="1" t="s">
        <v>2445</v>
      </c>
      <c r="F1755" s="1">
        <v>15176</v>
      </c>
      <c r="G1755" s="1">
        <v>15173</v>
      </c>
      <c r="H1755" s="1">
        <f>SUM((SUM('Order_Form'!O320)*1))</f>
        <v>0</v>
      </c>
      <c r="I1755" s="1" t="s">
        <v>688</v>
      </c>
      <c r="J1755" s="1" t="s">
        <v>62</v>
      </c>
      <c r="L1755" s="1">
        <v>11.5</v>
      </c>
      <c r="M1755" s="1">
        <v>11.75</v>
      </c>
      <c r="N1755" s="1">
        <v>11.5</v>
      </c>
      <c r="O1755" s="1">
        <v>11.25</v>
      </c>
      <c r="P1755" s="1">
        <v>11.0</v>
      </c>
      <c r="Q1755" s="1">
        <v>10.75</v>
      </c>
      <c r="R1755" s="1">
        <f>IF(INDEX(M1755:Q1755,0,'Order_Form'!AE2)&gt;0,INDEX(M1755:Q1755,0,'Order_Form'!AE2),L1755)</f>
        <v>11.75</v>
      </c>
      <c r="S1755" s="1">
        <f>R1755*H1755</f>
        <v>0</v>
      </c>
    </row>
    <row r="1756" spans="1:1025">
      <c r="A1756" s="1" t="s">
        <v>334</v>
      </c>
      <c r="B1756" s="1" t="s">
        <v>686</v>
      </c>
      <c r="C1756" s="1" t="s">
        <v>350</v>
      </c>
      <c r="D1756" s="1">
        <v>652.0</v>
      </c>
      <c r="E1756" s="1" t="s">
        <v>2446</v>
      </c>
      <c r="F1756" s="1">
        <v>15177</v>
      </c>
      <c r="G1756" s="1">
        <v>15173</v>
      </c>
      <c r="H1756" s="1">
        <f>SUM((SUM('Order_Form'!P320)*1))</f>
        <v>0</v>
      </c>
      <c r="I1756" s="1" t="s">
        <v>688</v>
      </c>
      <c r="J1756" s="1" t="s">
        <v>63</v>
      </c>
      <c r="L1756" s="1">
        <v>11.5</v>
      </c>
      <c r="M1756" s="1">
        <v>11.75</v>
      </c>
      <c r="N1756" s="1">
        <v>11.5</v>
      </c>
      <c r="O1756" s="1">
        <v>11.25</v>
      </c>
      <c r="P1756" s="1">
        <v>11.0</v>
      </c>
      <c r="Q1756" s="1">
        <v>10.75</v>
      </c>
      <c r="R1756" s="1">
        <f>IF(INDEX(M1756:Q1756,0,'Order_Form'!AE2)&gt;0,INDEX(M1756:Q1756,0,'Order_Form'!AE2),L1756)</f>
        <v>11.75</v>
      </c>
      <c r="S1756" s="1">
        <f>R1756*H1756</f>
        <v>0</v>
      </c>
    </row>
    <row r="1757" spans="1:1025">
      <c r="A1757" s="1" t="s">
        <v>334</v>
      </c>
      <c r="B1757" s="1" t="s">
        <v>686</v>
      </c>
      <c r="C1757" s="1" t="s">
        <v>350</v>
      </c>
      <c r="D1757" s="1">
        <v>1161.0</v>
      </c>
      <c r="E1757" s="1" t="s">
        <v>2447</v>
      </c>
      <c r="F1757" s="1">
        <v>15178</v>
      </c>
      <c r="G1757" s="1">
        <v>15173</v>
      </c>
      <c r="H1757" s="1">
        <f>SUM((SUM('Order_Form'!Q320)*1))</f>
        <v>0</v>
      </c>
      <c r="I1757" s="1" t="s">
        <v>688</v>
      </c>
      <c r="J1757" s="1" t="s">
        <v>64</v>
      </c>
      <c r="L1757" s="1">
        <v>11.5</v>
      </c>
      <c r="M1757" s="1">
        <v>11.75</v>
      </c>
      <c r="N1757" s="1">
        <v>11.5</v>
      </c>
      <c r="O1757" s="1">
        <v>11.25</v>
      </c>
      <c r="P1757" s="1">
        <v>11.0</v>
      </c>
      <c r="Q1757" s="1">
        <v>10.75</v>
      </c>
      <c r="R1757" s="1">
        <f>IF(INDEX(M1757:Q1757,0,'Order_Form'!AE2)&gt;0,INDEX(M1757:Q1757,0,'Order_Form'!AE2),L1757)</f>
        <v>11.75</v>
      </c>
      <c r="S1757" s="1">
        <f>R1757*H1757</f>
        <v>0</v>
      </c>
    </row>
    <row r="1758" spans="1:1025">
      <c r="A1758" s="1" t="s">
        <v>334</v>
      </c>
      <c r="B1758" s="1" t="s">
        <v>686</v>
      </c>
      <c r="C1758" s="1" t="s">
        <v>350</v>
      </c>
      <c r="D1758" s="1">
        <v>210.0</v>
      </c>
      <c r="E1758" s="1" t="s">
        <v>2448</v>
      </c>
      <c r="F1758" s="1">
        <v>16853</v>
      </c>
      <c r="G1758" s="1">
        <v>15173</v>
      </c>
      <c r="H1758" s="1">
        <f>SUM((SUM('Order_Form'!N320)*1))</f>
        <v>0</v>
      </c>
      <c r="I1758" s="1" t="s">
        <v>688</v>
      </c>
      <c r="J1758" s="1" t="s">
        <v>61</v>
      </c>
      <c r="L1758" s="1">
        <v>11.5</v>
      </c>
      <c r="M1758" s="1">
        <v>11.75</v>
      </c>
      <c r="N1758" s="1">
        <v>11.5</v>
      </c>
      <c r="O1758" s="1">
        <v>11.25</v>
      </c>
      <c r="P1758" s="1">
        <v>11.0</v>
      </c>
      <c r="Q1758" s="1">
        <v>10.75</v>
      </c>
      <c r="R1758" s="1">
        <f>IF(INDEX(M1758:Q1758,0,'Order_Form'!AE2)&gt;0,INDEX(M1758:Q1758,0,'Order_Form'!AE2),L1758)</f>
        <v>11.75</v>
      </c>
      <c r="S1758" s="1">
        <f>R1758*H1758</f>
        <v>0</v>
      </c>
    </row>
    <row r="1759" spans="1:1025">
      <c r="A1759" s="1" t="s">
        <v>334</v>
      </c>
      <c r="B1759" s="1" t="s">
        <v>686</v>
      </c>
      <c r="C1759" s="1" t="s">
        <v>350</v>
      </c>
      <c r="D1759" s="1">
        <v>325.0</v>
      </c>
      <c r="E1759" s="1" t="s">
        <v>2449</v>
      </c>
      <c r="F1759" s="1">
        <v>16854</v>
      </c>
      <c r="G1759" s="1">
        <v>15173</v>
      </c>
      <c r="H1759" s="1">
        <f>SUM((SUM('Order_Form'!M320)*1))</f>
        <v>0</v>
      </c>
      <c r="I1759" s="1" t="s">
        <v>688</v>
      </c>
      <c r="J1759" s="1" t="s">
        <v>60</v>
      </c>
      <c r="L1759" s="1">
        <v>11.5</v>
      </c>
      <c r="M1759" s="1">
        <v>11.75</v>
      </c>
      <c r="N1759" s="1">
        <v>11.5</v>
      </c>
      <c r="O1759" s="1">
        <v>11.25</v>
      </c>
      <c r="P1759" s="1">
        <v>11.0</v>
      </c>
      <c r="Q1759" s="1">
        <v>10.75</v>
      </c>
      <c r="R1759" s="1">
        <f>IF(INDEX(M1759:Q1759,0,'Order_Form'!AE2)&gt;0,INDEX(M1759:Q1759,0,'Order_Form'!AE2),L1759)</f>
        <v>11.75</v>
      </c>
      <c r="S1759" s="1">
        <f>R1759*H1759</f>
        <v>0</v>
      </c>
    </row>
    <row r="1760" spans="1:1025">
      <c r="A1760" s="1" t="s">
        <v>334</v>
      </c>
      <c r="B1760" s="1" t="s">
        <v>686</v>
      </c>
      <c r="C1760" s="1" t="s">
        <v>350</v>
      </c>
      <c r="D1760" s="1">
        <v>0.0</v>
      </c>
      <c r="E1760" s="1" t="s">
        <v>2450</v>
      </c>
      <c r="F1760" s="1">
        <v>15173</v>
      </c>
      <c r="H1760" s="1">
        <f>SUM((SUM('Order_Form'!J320)*1))</f>
        <v>0</v>
      </c>
      <c r="I1760" s="1" t="s">
        <v>692</v>
      </c>
      <c r="L1760" s="1">
        <v>11.5</v>
      </c>
      <c r="M1760" s="1">
        <v>11.75</v>
      </c>
      <c r="N1760" s="1">
        <v>11.5</v>
      </c>
      <c r="O1760" s="1">
        <v>11.25</v>
      </c>
      <c r="P1760" s="1">
        <v>11.0</v>
      </c>
      <c r="Q1760" s="1">
        <v>10.75</v>
      </c>
      <c r="R1760" s="1">
        <f>IF(INDEX(M1760:Q1760,0,'Order_Form'!AE2)&gt;0,INDEX(M1760:Q1760,0,'Order_Form'!AE2),L1760)</f>
        <v>11.75</v>
      </c>
      <c r="S1760" s="1">
        <f>R1760*H1760</f>
        <v>0</v>
      </c>
    </row>
    <row r="1761" spans="1:1025">
      <c r="A1761" s="1" t="s">
        <v>334</v>
      </c>
      <c r="B1761" s="1" t="s">
        <v>998</v>
      </c>
      <c r="C1761" s="1" t="s">
        <v>351</v>
      </c>
      <c r="D1761" s="1">
        <v>0.0</v>
      </c>
      <c r="E1761" s="1" t="s">
        <v>2451</v>
      </c>
      <c r="F1761" s="1">
        <v>17341</v>
      </c>
      <c r="G1761" s="1">
        <v>17340</v>
      </c>
      <c r="H1761" s="1">
        <f>SUM((SUM('Order_Form'!L322)*1))</f>
        <v>0</v>
      </c>
      <c r="I1761" s="1" t="s">
        <v>688</v>
      </c>
      <c r="J1761" s="1" t="s">
        <v>59</v>
      </c>
      <c r="L1761" s="1">
        <v>11.5</v>
      </c>
      <c r="M1761" s="1">
        <v>11.75</v>
      </c>
      <c r="N1761" s="1">
        <v>11.5</v>
      </c>
      <c r="O1761" s="1">
        <v>11.25</v>
      </c>
      <c r="P1761" s="1">
        <v>11.0</v>
      </c>
      <c r="Q1761" s="1">
        <v>10.75</v>
      </c>
      <c r="R1761" s="1">
        <f>IF(INDEX(M1761:Q1761,0,'Order_Form'!AE2)&gt;0,INDEX(M1761:Q1761,0,'Order_Form'!AE2),L1761)</f>
        <v>11.75</v>
      </c>
      <c r="S1761" s="1">
        <f>R1761*H1761</f>
        <v>0</v>
      </c>
    </row>
    <row r="1762" spans="1:1025">
      <c r="A1762" s="1" t="s">
        <v>334</v>
      </c>
      <c r="B1762" s="1" t="s">
        <v>998</v>
      </c>
      <c r="C1762" s="1" t="s">
        <v>351</v>
      </c>
      <c r="D1762" s="1">
        <v>0.0</v>
      </c>
      <c r="E1762" s="1" t="s">
        <v>2452</v>
      </c>
      <c r="F1762" s="1">
        <v>17342</v>
      </c>
      <c r="G1762" s="1">
        <v>17340</v>
      </c>
      <c r="H1762" s="1">
        <f>SUM((SUM('Order_Form'!M322)*1))</f>
        <v>0</v>
      </c>
      <c r="I1762" s="1" t="s">
        <v>688</v>
      </c>
      <c r="J1762" s="1" t="s">
        <v>60</v>
      </c>
      <c r="L1762" s="1">
        <v>11.5</v>
      </c>
      <c r="M1762" s="1">
        <v>11.75</v>
      </c>
      <c r="N1762" s="1">
        <v>11.5</v>
      </c>
      <c r="O1762" s="1">
        <v>11.25</v>
      </c>
      <c r="P1762" s="1">
        <v>11.0</v>
      </c>
      <c r="Q1762" s="1">
        <v>10.75</v>
      </c>
      <c r="R1762" s="1">
        <f>IF(INDEX(M1762:Q1762,0,'Order_Form'!AE2)&gt;0,INDEX(M1762:Q1762,0,'Order_Form'!AE2),L1762)</f>
        <v>11.75</v>
      </c>
      <c r="S1762" s="1">
        <f>R1762*H1762</f>
        <v>0</v>
      </c>
    </row>
    <row r="1763" spans="1:1025">
      <c r="A1763" s="1" t="s">
        <v>334</v>
      </c>
      <c r="B1763" s="1" t="s">
        <v>998</v>
      </c>
      <c r="C1763" s="1" t="s">
        <v>351</v>
      </c>
      <c r="D1763" s="1">
        <v>0.0</v>
      </c>
      <c r="E1763" s="1" t="s">
        <v>2453</v>
      </c>
      <c r="F1763" s="1">
        <v>17343</v>
      </c>
      <c r="G1763" s="1">
        <v>17340</v>
      </c>
      <c r="H1763" s="1">
        <f>SUM((SUM('Order_Form'!Z322)*1))</f>
        <v>0</v>
      </c>
      <c r="I1763" s="1" t="s">
        <v>688</v>
      </c>
      <c r="J1763" s="1" t="s">
        <v>2454</v>
      </c>
      <c r="L1763" s="1">
        <v>11.5</v>
      </c>
      <c r="M1763" s="1">
        <v>11.75</v>
      </c>
      <c r="N1763" s="1">
        <v>11.5</v>
      </c>
      <c r="O1763" s="1">
        <v>11.25</v>
      </c>
      <c r="P1763" s="1">
        <v>11.0</v>
      </c>
      <c r="Q1763" s="1">
        <v>10.75</v>
      </c>
      <c r="R1763" s="1">
        <f>IF(INDEX(M1763:Q1763,0,'Order_Form'!AE2)&gt;0,INDEX(M1763:Q1763,0,'Order_Form'!AE2),L1763)</f>
        <v>11.75</v>
      </c>
      <c r="S1763" s="1">
        <f>R1763*H1763</f>
        <v>0</v>
      </c>
    </row>
    <row r="1764" spans="1:1025">
      <c r="A1764" s="1" t="s">
        <v>334</v>
      </c>
      <c r="B1764" s="1" t="s">
        <v>998</v>
      </c>
      <c r="C1764" s="1" t="s">
        <v>351</v>
      </c>
      <c r="D1764" s="1">
        <v>0.0</v>
      </c>
      <c r="E1764" s="1" t="s">
        <v>2455</v>
      </c>
      <c r="F1764" s="1">
        <v>17344</v>
      </c>
      <c r="G1764" s="1">
        <v>17340</v>
      </c>
      <c r="H1764" s="1">
        <f>SUM((SUM('Order_Form'!N322)*1))</f>
        <v>0</v>
      </c>
      <c r="I1764" s="1" t="s">
        <v>688</v>
      </c>
      <c r="J1764" s="1" t="s">
        <v>61</v>
      </c>
      <c r="L1764" s="1">
        <v>11.5</v>
      </c>
      <c r="M1764" s="1">
        <v>11.75</v>
      </c>
      <c r="N1764" s="1">
        <v>11.5</v>
      </c>
      <c r="O1764" s="1">
        <v>11.25</v>
      </c>
      <c r="P1764" s="1">
        <v>11.0</v>
      </c>
      <c r="Q1764" s="1">
        <v>10.75</v>
      </c>
      <c r="R1764" s="1">
        <f>IF(INDEX(M1764:Q1764,0,'Order_Form'!AE2)&gt;0,INDEX(M1764:Q1764,0,'Order_Form'!AE2),L1764)</f>
        <v>11.75</v>
      </c>
      <c r="S1764" s="1">
        <f>R1764*H1764</f>
        <v>0</v>
      </c>
    </row>
    <row r="1765" spans="1:1025">
      <c r="A1765" s="1" t="s">
        <v>334</v>
      </c>
      <c r="B1765" s="1" t="s">
        <v>998</v>
      </c>
      <c r="C1765" s="1" t="s">
        <v>351</v>
      </c>
      <c r="D1765" s="1">
        <v>0.0</v>
      </c>
      <c r="E1765" s="1" t="s">
        <v>2456</v>
      </c>
      <c r="F1765" s="1">
        <v>17345</v>
      </c>
      <c r="G1765" s="1">
        <v>17340</v>
      </c>
      <c r="H1765" s="1">
        <f>SUM((SUM('Order_Form'!O322)*1))</f>
        <v>0</v>
      </c>
      <c r="I1765" s="1" t="s">
        <v>688</v>
      </c>
      <c r="J1765" s="1" t="s">
        <v>62</v>
      </c>
      <c r="L1765" s="1">
        <v>11.5</v>
      </c>
      <c r="M1765" s="1">
        <v>11.75</v>
      </c>
      <c r="N1765" s="1">
        <v>11.5</v>
      </c>
      <c r="O1765" s="1">
        <v>11.25</v>
      </c>
      <c r="P1765" s="1">
        <v>11.0</v>
      </c>
      <c r="Q1765" s="1">
        <v>10.75</v>
      </c>
      <c r="R1765" s="1">
        <f>IF(INDEX(M1765:Q1765,0,'Order_Form'!AE2)&gt;0,INDEX(M1765:Q1765,0,'Order_Form'!AE2),L1765)</f>
        <v>11.75</v>
      </c>
      <c r="S1765" s="1">
        <f>R1765*H1765</f>
        <v>0</v>
      </c>
    </row>
    <row r="1766" spans="1:1025">
      <c r="A1766" s="1" t="s">
        <v>334</v>
      </c>
      <c r="B1766" s="1" t="s">
        <v>998</v>
      </c>
      <c r="C1766" s="1" t="s">
        <v>351</v>
      </c>
      <c r="D1766" s="1">
        <v>0.0</v>
      </c>
      <c r="E1766" s="1" t="s">
        <v>2457</v>
      </c>
      <c r="F1766" s="1">
        <v>17346</v>
      </c>
      <c r="G1766" s="1">
        <v>17340</v>
      </c>
      <c r="H1766" s="1">
        <f>SUM((SUM('Order_Form'!P322)*1))</f>
        <v>0</v>
      </c>
      <c r="I1766" s="1" t="s">
        <v>688</v>
      </c>
      <c r="J1766" s="1" t="s">
        <v>110</v>
      </c>
      <c r="L1766" s="1">
        <v>11.5</v>
      </c>
      <c r="M1766" s="1">
        <v>11.75</v>
      </c>
      <c r="N1766" s="1">
        <v>11.5</v>
      </c>
      <c r="O1766" s="1">
        <v>11.25</v>
      </c>
      <c r="P1766" s="1">
        <v>11.0</v>
      </c>
      <c r="Q1766" s="1">
        <v>10.75</v>
      </c>
      <c r="R1766" s="1">
        <f>IF(INDEX(M1766:Q1766,0,'Order_Form'!AE2)&gt;0,INDEX(M1766:Q1766,0,'Order_Form'!AE2),L1766)</f>
        <v>11.75</v>
      </c>
      <c r="S1766" s="1">
        <f>R1766*H1766</f>
        <v>0</v>
      </c>
    </row>
    <row r="1767" spans="1:1025">
      <c r="A1767" s="1" t="s">
        <v>334</v>
      </c>
      <c r="B1767" s="1" t="s">
        <v>998</v>
      </c>
      <c r="C1767" s="1" t="s">
        <v>351</v>
      </c>
      <c r="D1767" s="1">
        <v>523.0</v>
      </c>
      <c r="E1767" s="1" t="s">
        <v>2458</v>
      </c>
      <c r="F1767" s="1">
        <v>17347</v>
      </c>
      <c r="G1767" s="1">
        <v>17340</v>
      </c>
      <c r="H1767" s="1">
        <f>SUM((SUM('Order_Form'!Q322)*1))</f>
        <v>0</v>
      </c>
      <c r="I1767" s="1" t="s">
        <v>688</v>
      </c>
      <c r="J1767" s="1" t="s">
        <v>111</v>
      </c>
      <c r="L1767" s="1">
        <v>11.5</v>
      </c>
      <c r="M1767" s="1">
        <v>11.75</v>
      </c>
      <c r="N1767" s="1">
        <v>11.5</v>
      </c>
      <c r="O1767" s="1">
        <v>11.25</v>
      </c>
      <c r="P1767" s="1">
        <v>11.0</v>
      </c>
      <c r="Q1767" s="1">
        <v>10.75</v>
      </c>
      <c r="R1767" s="1">
        <f>IF(INDEX(M1767:Q1767,0,'Order_Form'!AE2)&gt;0,INDEX(M1767:Q1767,0,'Order_Form'!AE2),L1767)</f>
        <v>11.75</v>
      </c>
      <c r="S1767" s="1">
        <f>R1767*H1767</f>
        <v>0</v>
      </c>
    </row>
    <row r="1768" spans="1:1025">
      <c r="A1768" s="1" t="s">
        <v>334</v>
      </c>
      <c r="B1768" s="1" t="s">
        <v>998</v>
      </c>
      <c r="C1768" s="1" t="s">
        <v>351</v>
      </c>
      <c r="D1768" s="1">
        <v>422.0</v>
      </c>
      <c r="E1768" s="1" t="s">
        <v>2459</v>
      </c>
      <c r="F1768" s="1">
        <v>17348</v>
      </c>
      <c r="G1768" s="1">
        <v>17340</v>
      </c>
      <c r="H1768" s="1">
        <f>SUM((SUM('Order_Form'!R322)*1))</f>
        <v>0</v>
      </c>
      <c r="I1768" s="1" t="s">
        <v>688</v>
      </c>
      <c r="J1768" s="1" t="s">
        <v>112</v>
      </c>
      <c r="L1768" s="1">
        <v>11.5</v>
      </c>
      <c r="M1768" s="1">
        <v>11.75</v>
      </c>
      <c r="N1768" s="1">
        <v>11.5</v>
      </c>
      <c r="O1768" s="1">
        <v>11.25</v>
      </c>
      <c r="P1768" s="1">
        <v>11.0</v>
      </c>
      <c r="Q1768" s="1">
        <v>10.75</v>
      </c>
      <c r="R1768" s="1">
        <f>IF(INDEX(M1768:Q1768,0,'Order_Form'!AE2)&gt;0,INDEX(M1768:Q1768,0,'Order_Form'!AE2),L1768)</f>
        <v>11.75</v>
      </c>
      <c r="S1768" s="1">
        <f>R1768*H1768</f>
        <v>0</v>
      </c>
    </row>
    <row r="1769" spans="1:1025">
      <c r="A1769" s="1" t="s">
        <v>334</v>
      </c>
      <c r="B1769" s="1" t="s">
        <v>998</v>
      </c>
      <c r="C1769" s="1" t="s">
        <v>351</v>
      </c>
      <c r="D1769" s="1">
        <v>0.0</v>
      </c>
      <c r="E1769" s="1" t="s">
        <v>2460</v>
      </c>
      <c r="F1769" s="1">
        <v>17340</v>
      </c>
      <c r="H1769" s="1">
        <f>SUM((SUM('Order_Form'!J322)*1))</f>
        <v>0</v>
      </c>
      <c r="I1769" s="1" t="s">
        <v>692</v>
      </c>
      <c r="L1769" s="1">
        <v>11.5</v>
      </c>
      <c r="M1769" s="1">
        <v>11.75</v>
      </c>
      <c r="N1769" s="1">
        <v>11.5</v>
      </c>
      <c r="O1769" s="1">
        <v>11.25</v>
      </c>
      <c r="P1769" s="1">
        <v>11.0</v>
      </c>
      <c r="Q1769" s="1">
        <v>10.75</v>
      </c>
      <c r="R1769" s="1">
        <f>IF(INDEX(M1769:Q1769,0,'Order_Form'!AE2)&gt;0,INDEX(M1769:Q1769,0,'Order_Form'!AE2),L1769)</f>
        <v>11.75</v>
      </c>
      <c r="S1769" s="1">
        <f>R1769*H1769</f>
        <v>0</v>
      </c>
    </row>
    <row r="1770" spans="1:1025">
      <c r="A1770" s="1" t="s">
        <v>334</v>
      </c>
      <c r="B1770" s="1" t="s">
        <v>998</v>
      </c>
      <c r="C1770" s="1" t="s">
        <v>352</v>
      </c>
      <c r="D1770" s="1">
        <v>0.0</v>
      </c>
      <c r="E1770" s="1" t="s">
        <v>2461</v>
      </c>
      <c r="F1770" s="1">
        <v>15237</v>
      </c>
      <c r="G1770" s="1">
        <v>15236</v>
      </c>
      <c r="H1770" s="1">
        <f>SUM((SUM('Order_Form'!L323)*1))</f>
        <v>0</v>
      </c>
      <c r="I1770" s="1" t="s">
        <v>688</v>
      </c>
      <c r="J1770" s="1" t="s">
        <v>59</v>
      </c>
      <c r="L1770" s="1">
        <v>11.5</v>
      </c>
      <c r="M1770" s="1">
        <v>11.75</v>
      </c>
      <c r="N1770" s="1">
        <v>11.5</v>
      </c>
      <c r="O1770" s="1">
        <v>11.25</v>
      </c>
      <c r="P1770" s="1">
        <v>11.0</v>
      </c>
      <c r="Q1770" s="1">
        <v>10.75</v>
      </c>
      <c r="R1770" s="1">
        <f>IF(INDEX(M1770:Q1770,0,'Order_Form'!AE2)&gt;0,INDEX(M1770:Q1770,0,'Order_Form'!AE2),L1770)</f>
        <v>11.75</v>
      </c>
      <c r="S1770" s="1">
        <f>R1770*H1770</f>
        <v>0</v>
      </c>
    </row>
    <row r="1771" spans="1:1025">
      <c r="A1771" s="1" t="s">
        <v>334</v>
      </c>
      <c r="B1771" s="1" t="s">
        <v>998</v>
      </c>
      <c r="C1771" s="1" t="s">
        <v>352</v>
      </c>
      <c r="D1771" s="1">
        <v>108.0</v>
      </c>
      <c r="E1771" s="1" t="s">
        <v>2462</v>
      </c>
      <c r="F1771" s="1">
        <v>15239</v>
      </c>
      <c r="G1771" s="1">
        <v>15236</v>
      </c>
      <c r="H1771" s="1">
        <f>SUM((SUM('Order_Form'!O323)*1))</f>
        <v>0</v>
      </c>
      <c r="I1771" s="1" t="s">
        <v>688</v>
      </c>
      <c r="J1771" s="1" t="s">
        <v>62</v>
      </c>
      <c r="L1771" s="1">
        <v>11.5</v>
      </c>
      <c r="M1771" s="1">
        <v>11.75</v>
      </c>
      <c r="N1771" s="1">
        <v>11.5</v>
      </c>
      <c r="O1771" s="1">
        <v>11.25</v>
      </c>
      <c r="P1771" s="1">
        <v>11.0</v>
      </c>
      <c r="Q1771" s="1">
        <v>10.75</v>
      </c>
      <c r="R1771" s="1">
        <f>IF(INDEX(M1771:Q1771,0,'Order_Form'!AE2)&gt;0,INDEX(M1771:Q1771,0,'Order_Form'!AE2),L1771)</f>
        <v>11.75</v>
      </c>
      <c r="S1771" s="1">
        <f>R1771*H1771</f>
        <v>0</v>
      </c>
    </row>
    <row r="1772" spans="1:1025">
      <c r="A1772" s="1" t="s">
        <v>334</v>
      </c>
      <c r="B1772" s="1" t="s">
        <v>998</v>
      </c>
      <c r="C1772" s="1" t="s">
        <v>352</v>
      </c>
      <c r="D1772" s="1">
        <v>169.0</v>
      </c>
      <c r="E1772" s="1" t="s">
        <v>2463</v>
      </c>
      <c r="F1772" s="1">
        <v>15240</v>
      </c>
      <c r="G1772" s="1">
        <v>15236</v>
      </c>
      <c r="H1772" s="1">
        <f>SUM((SUM('Order_Form'!P323)*1))</f>
        <v>0</v>
      </c>
      <c r="I1772" s="1" t="s">
        <v>688</v>
      </c>
      <c r="J1772" s="1" t="s">
        <v>110</v>
      </c>
      <c r="L1772" s="1">
        <v>11.5</v>
      </c>
      <c r="M1772" s="1">
        <v>11.75</v>
      </c>
      <c r="N1772" s="1">
        <v>11.5</v>
      </c>
      <c r="O1772" s="1">
        <v>11.25</v>
      </c>
      <c r="P1772" s="1">
        <v>11.0</v>
      </c>
      <c r="Q1772" s="1">
        <v>10.75</v>
      </c>
      <c r="R1772" s="1">
        <f>IF(INDEX(M1772:Q1772,0,'Order_Form'!AE2)&gt;0,INDEX(M1772:Q1772,0,'Order_Form'!AE2),L1772)</f>
        <v>11.75</v>
      </c>
      <c r="S1772" s="1">
        <f>R1772*H1772</f>
        <v>0</v>
      </c>
    </row>
    <row r="1773" spans="1:1025">
      <c r="A1773" s="1" t="s">
        <v>334</v>
      </c>
      <c r="B1773" s="1" t="s">
        <v>998</v>
      </c>
      <c r="C1773" s="1" t="s">
        <v>352</v>
      </c>
      <c r="D1773" s="1">
        <v>684.0</v>
      </c>
      <c r="E1773" s="1" t="s">
        <v>2464</v>
      </c>
      <c r="F1773" s="1">
        <v>15241</v>
      </c>
      <c r="G1773" s="1">
        <v>15236</v>
      </c>
      <c r="H1773" s="1">
        <f>SUM((SUM('Order_Form'!Q323)*1))</f>
        <v>0</v>
      </c>
      <c r="I1773" s="1" t="s">
        <v>688</v>
      </c>
      <c r="J1773" s="1" t="s">
        <v>111</v>
      </c>
      <c r="L1773" s="1">
        <v>11.5</v>
      </c>
      <c r="M1773" s="1">
        <v>11.75</v>
      </c>
      <c r="N1773" s="1">
        <v>11.5</v>
      </c>
      <c r="O1773" s="1">
        <v>11.25</v>
      </c>
      <c r="P1773" s="1">
        <v>11.0</v>
      </c>
      <c r="Q1773" s="1">
        <v>10.75</v>
      </c>
      <c r="R1773" s="1">
        <f>IF(INDEX(M1773:Q1773,0,'Order_Form'!AE2)&gt;0,INDEX(M1773:Q1773,0,'Order_Form'!AE2),L1773)</f>
        <v>11.75</v>
      </c>
      <c r="S1773" s="1">
        <f>R1773*H1773</f>
        <v>0</v>
      </c>
    </row>
    <row r="1774" spans="1:1025">
      <c r="A1774" s="1" t="s">
        <v>334</v>
      </c>
      <c r="B1774" s="1" t="s">
        <v>998</v>
      </c>
      <c r="C1774" s="1" t="s">
        <v>352</v>
      </c>
      <c r="D1774" s="1">
        <v>766.0</v>
      </c>
      <c r="E1774" s="1" t="s">
        <v>2465</v>
      </c>
      <c r="F1774" s="1">
        <v>15242</v>
      </c>
      <c r="G1774" s="1">
        <v>15236</v>
      </c>
      <c r="H1774" s="1">
        <f>SUM((SUM('Order_Form'!R323)*1))</f>
        <v>0</v>
      </c>
      <c r="I1774" s="1" t="s">
        <v>688</v>
      </c>
      <c r="J1774" s="1" t="s">
        <v>112</v>
      </c>
      <c r="L1774" s="1">
        <v>11.5</v>
      </c>
      <c r="M1774" s="1">
        <v>11.75</v>
      </c>
      <c r="N1774" s="1">
        <v>11.5</v>
      </c>
      <c r="O1774" s="1">
        <v>11.25</v>
      </c>
      <c r="P1774" s="1">
        <v>11.0</v>
      </c>
      <c r="Q1774" s="1">
        <v>10.75</v>
      </c>
      <c r="R1774" s="1">
        <f>IF(INDEX(M1774:Q1774,0,'Order_Form'!AE2)&gt;0,INDEX(M1774:Q1774,0,'Order_Form'!AE2),L1774)</f>
        <v>11.75</v>
      </c>
      <c r="S1774" s="1">
        <f>R1774*H1774</f>
        <v>0</v>
      </c>
    </row>
    <row r="1775" spans="1:1025">
      <c r="A1775" s="1" t="s">
        <v>334</v>
      </c>
      <c r="B1775" s="1" t="s">
        <v>998</v>
      </c>
      <c r="C1775" s="1" t="s">
        <v>352</v>
      </c>
      <c r="D1775" s="1">
        <v>1.0</v>
      </c>
      <c r="E1775" s="1" t="s">
        <v>2466</v>
      </c>
      <c r="F1775" s="1">
        <v>16585</v>
      </c>
      <c r="G1775" s="1">
        <v>15236</v>
      </c>
      <c r="H1775" s="1">
        <f>SUM((SUM('Order_Form'!N323)*1))</f>
        <v>0</v>
      </c>
      <c r="I1775" s="1" t="s">
        <v>688</v>
      </c>
      <c r="J1775" s="1" t="s">
        <v>61</v>
      </c>
      <c r="L1775" s="1">
        <v>11.5</v>
      </c>
      <c r="M1775" s="1">
        <v>11.75</v>
      </c>
      <c r="N1775" s="1">
        <v>11.5</v>
      </c>
      <c r="O1775" s="1">
        <v>11.25</v>
      </c>
      <c r="P1775" s="1">
        <v>11.0</v>
      </c>
      <c r="Q1775" s="1">
        <v>10.75</v>
      </c>
      <c r="R1775" s="1">
        <f>IF(INDEX(M1775:Q1775,0,'Order_Form'!AE2)&gt;0,INDEX(M1775:Q1775,0,'Order_Form'!AE2),L1775)</f>
        <v>11.75</v>
      </c>
      <c r="S1775" s="1">
        <f>R1775*H1775</f>
        <v>0</v>
      </c>
    </row>
    <row r="1776" spans="1:1025">
      <c r="A1776" s="1" t="s">
        <v>334</v>
      </c>
      <c r="B1776" s="1" t="s">
        <v>998</v>
      </c>
      <c r="C1776" s="1" t="s">
        <v>352</v>
      </c>
      <c r="D1776" s="1">
        <v>0.0</v>
      </c>
      <c r="E1776" s="1" t="s">
        <v>2467</v>
      </c>
      <c r="F1776" s="1">
        <v>16586</v>
      </c>
      <c r="G1776" s="1">
        <v>15236</v>
      </c>
      <c r="H1776" s="1">
        <f>SUM((SUM('Order_Form'!M323)*1))</f>
        <v>0</v>
      </c>
      <c r="I1776" s="1" t="s">
        <v>688</v>
      </c>
      <c r="J1776" s="1" t="s">
        <v>60</v>
      </c>
      <c r="L1776" s="1">
        <v>11.5</v>
      </c>
      <c r="M1776" s="1">
        <v>11.75</v>
      </c>
      <c r="N1776" s="1">
        <v>11.5</v>
      </c>
      <c r="O1776" s="1">
        <v>11.25</v>
      </c>
      <c r="P1776" s="1">
        <v>11.0</v>
      </c>
      <c r="Q1776" s="1">
        <v>10.75</v>
      </c>
      <c r="R1776" s="1">
        <f>IF(INDEX(M1776:Q1776,0,'Order_Form'!AE2)&gt;0,INDEX(M1776:Q1776,0,'Order_Form'!AE2),L1776)</f>
        <v>11.75</v>
      </c>
      <c r="S1776" s="1">
        <f>R1776*H1776</f>
        <v>0</v>
      </c>
    </row>
    <row r="1777" spans="1:1025">
      <c r="A1777" s="1" t="s">
        <v>334</v>
      </c>
      <c r="B1777" s="1" t="s">
        <v>998</v>
      </c>
      <c r="C1777" s="1" t="s">
        <v>352</v>
      </c>
      <c r="D1777" s="1">
        <v>0.0</v>
      </c>
      <c r="E1777" s="1" t="s">
        <v>2468</v>
      </c>
      <c r="F1777" s="1">
        <v>15236</v>
      </c>
      <c r="H1777" s="1">
        <f>SUM((SUM('Order_Form'!J323)*1))</f>
        <v>0</v>
      </c>
      <c r="I1777" s="1" t="s">
        <v>692</v>
      </c>
      <c r="L1777" s="1">
        <v>11.5</v>
      </c>
      <c r="M1777" s="1">
        <v>11.75</v>
      </c>
      <c r="N1777" s="1">
        <v>11.5</v>
      </c>
      <c r="O1777" s="1">
        <v>11.25</v>
      </c>
      <c r="P1777" s="1">
        <v>11.0</v>
      </c>
      <c r="Q1777" s="1">
        <v>10.75</v>
      </c>
      <c r="R1777" s="1">
        <f>IF(INDEX(M1777:Q1777,0,'Order_Form'!AE2)&gt;0,INDEX(M1777:Q1777,0,'Order_Form'!AE2),L1777)</f>
        <v>11.75</v>
      </c>
      <c r="S1777" s="1">
        <f>R1777*H1777</f>
        <v>0</v>
      </c>
    </row>
    <row r="1778" spans="1:1025">
      <c r="A1778" s="1" t="s">
        <v>334</v>
      </c>
      <c r="B1778" s="1" t="s">
        <v>998</v>
      </c>
      <c r="C1778" s="1" t="s">
        <v>353</v>
      </c>
      <c r="D1778" s="1">
        <v>0.0</v>
      </c>
      <c r="E1778" s="1" t="s">
        <v>2469</v>
      </c>
      <c r="F1778" s="1">
        <v>15096</v>
      </c>
      <c r="G1778" s="1">
        <v>15095</v>
      </c>
      <c r="H1778" s="1">
        <f>SUM((SUM('Order_Form'!L324)*1))</f>
        <v>0</v>
      </c>
      <c r="I1778" s="1" t="s">
        <v>688</v>
      </c>
      <c r="J1778" s="1" t="s">
        <v>59</v>
      </c>
      <c r="L1778" s="1">
        <v>11.5</v>
      </c>
      <c r="M1778" s="1">
        <v>11.75</v>
      </c>
      <c r="N1778" s="1">
        <v>11.5</v>
      </c>
      <c r="O1778" s="1">
        <v>11.25</v>
      </c>
      <c r="P1778" s="1">
        <v>11.0</v>
      </c>
      <c r="Q1778" s="1">
        <v>10.75</v>
      </c>
      <c r="R1778" s="1">
        <f>IF(INDEX(M1778:Q1778,0,'Order_Form'!AE2)&gt;0,INDEX(M1778:Q1778,0,'Order_Form'!AE2),L1778)</f>
        <v>11.75</v>
      </c>
      <c r="S1778" s="1">
        <f>R1778*H1778</f>
        <v>0</v>
      </c>
    </row>
    <row r="1779" spans="1:1025">
      <c r="A1779" s="1" t="s">
        <v>334</v>
      </c>
      <c r="B1779" s="1" t="s">
        <v>998</v>
      </c>
      <c r="C1779" s="1" t="s">
        <v>353</v>
      </c>
      <c r="D1779" s="1">
        <v>1190.0</v>
      </c>
      <c r="E1779" s="1" t="s">
        <v>2470</v>
      </c>
      <c r="F1779" s="1">
        <v>15098</v>
      </c>
      <c r="G1779" s="1">
        <v>15095</v>
      </c>
      <c r="H1779" s="1">
        <f>SUM((SUM('Order_Form'!O324)*1))</f>
        <v>0</v>
      </c>
      <c r="I1779" s="1" t="s">
        <v>688</v>
      </c>
      <c r="J1779" s="1" t="s">
        <v>62</v>
      </c>
      <c r="L1779" s="1">
        <v>11.5</v>
      </c>
      <c r="M1779" s="1">
        <v>11.75</v>
      </c>
      <c r="N1779" s="1">
        <v>11.5</v>
      </c>
      <c r="O1779" s="1">
        <v>11.25</v>
      </c>
      <c r="P1779" s="1">
        <v>11.0</v>
      </c>
      <c r="Q1779" s="1">
        <v>10.75</v>
      </c>
      <c r="R1779" s="1">
        <f>IF(INDEX(M1779:Q1779,0,'Order_Form'!AE2)&gt;0,INDEX(M1779:Q1779,0,'Order_Form'!AE2),L1779)</f>
        <v>11.75</v>
      </c>
      <c r="S1779" s="1">
        <f>R1779*H1779</f>
        <v>0</v>
      </c>
    </row>
    <row r="1780" spans="1:1025">
      <c r="A1780" s="1" t="s">
        <v>334</v>
      </c>
      <c r="B1780" s="1" t="s">
        <v>998</v>
      </c>
      <c r="C1780" s="1" t="s">
        <v>353</v>
      </c>
      <c r="D1780" s="1">
        <v>709.0</v>
      </c>
      <c r="E1780" s="1" t="s">
        <v>2471</v>
      </c>
      <c r="F1780" s="1">
        <v>15099</v>
      </c>
      <c r="G1780" s="1">
        <v>15095</v>
      </c>
      <c r="H1780" s="1">
        <f>SUM((SUM('Order_Form'!Q324)*1))</f>
        <v>0</v>
      </c>
      <c r="I1780" s="1" t="s">
        <v>688</v>
      </c>
      <c r="J1780" s="1" t="s">
        <v>111</v>
      </c>
      <c r="L1780" s="1">
        <v>11.5</v>
      </c>
      <c r="M1780" s="1">
        <v>11.75</v>
      </c>
      <c r="N1780" s="1">
        <v>11.5</v>
      </c>
      <c r="O1780" s="1">
        <v>11.25</v>
      </c>
      <c r="P1780" s="1">
        <v>11.0</v>
      </c>
      <c r="Q1780" s="1">
        <v>10.75</v>
      </c>
      <c r="R1780" s="1">
        <f>IF(INDEX(M1780:Q1780,0,'Order_Form'!AE2)&gt;0,INDEX(M1780:Q1780,0,'Order_Form'!AE2),L1780)</f>
        <v>11.75</v>
      </c>
      <c r="S1780" s="1">
        <f>R1780*H1780</f>
        <v>0</v>
      </c>
    </row>
    <row r="1781" spans="1:1025">
      <c r="A1781" s="1" t="s">
        <v>334</v>
      </c>
      <c r="B1781" s="1" t="s">
        <v>998</v>
      </c>
      <c r="C1781" s="1" t="s">
        <v>353</v>
      </c>
      <c r="D1781" s="1">
        <v>1044.0</v>
      </c>
      <c r="E1781" s="1" t="s">
        <v>2472</v>
      </c>
      <c r="F1781" s="1">
        <v>15100</v>
      </c>
      <c r="G1781" s="1">
        <v>15095</v>
      </c>
      <c r="H1781" s="1">
        <f>SUM((SUM('Order_Form'!R324)*1))</f>
        <v>0</v>
      </c>
      <c r="I1781" s="1" t="s">
        <v>688</v>
      </c>
      <c r="J1781" s="1" t="s">
        <v>112</v>
      </c>
      <c r="L1781" s="1">
        <v>11.5</v>
      </c>
      <c r="M1781" s="1">
        <v>11.75</v>
      </c>
      <c r="N1781" s="1">
        <v>11.5</v>
      </c>
      <c r="O1781" s="1">
        <v>11.25</v>
      </c>
      <c r="P1781" s="1">
        <v>11.0</v>
      </c>
      <c r="Q1781" s="1">
        <v>10.75</v>
      </c>
      <c r="R1781" s="1">
        <f>IF(INDEX(M1781:Q1781,0,'Order_Form'!AE2)&gt;0,INDEX(M1781:Q1781,0,'Order_Form'!AE2),L1781)</f>
        <v>11.75</v>
      </c>
      <c r="S1781" s="1">
        <f>R1781*H1781</f>
        <v>0</v>
      </c>
    </row>
    <row r="1782" spans="1:1025">
      <c r="A1782" s="1" t="s">
        <v>334</v>
      </c>
      <c r="B1782" s="1" t="s">
        <v>998</v>
      </c>
      <c r="C1782" s="1" t="s">
        <v>353</v>
      </c>
      <c r="D1782" s="1">
        <v>1300.0</v>
      </c>
      <c r="E1782" s="1" t="s">
        <v>2473</v>
      </c>
      <c r="F1782" s="1">
        <v>15101</v>
      </c>
      <c r="G1782" s="1">
        <v>15095</v>
      </c>
      <c r="H1782" s="1">
        <f>SUM((SUM('Order_Form'!P324)*1))</f>
        <v>0</v>
      </c>
      <c r="I1782" s="1" t="s">
        <v>688</v>
      </c>
      <c r="J1782" s="1" t="s">
        <v>110</v>
      </c>
      <c r="L1782" s="1">
        <v>11.5</v>
      </c>
      <c r="M1782" s="1">
        <v>11.75</v>
      </c>
      <c r="N1782" s="1">
        <v>11.5</v>
      </c>
      <c r="O1782" s="1">
        <v>11.25</v>
      </c>
      <c r="P1782" s="1">
        <v>11.0</v>
      </c>
      <c r="Q1782" s="1">
        <v>10.75</v>
      </c>
      <c r="R1782" s="1">
        <f>IF(INDEX(M1782:Q1782,0,'Order_Form'!AE2)&gt;0,INDEX(M1782:Q1782,0,'Order_Form'!AE2),L1782)</f>
        <v>11.75</v>
      </c>
      <c r="S1782" s="1">
        <f>R1782*H1782</f>
        <v>0</v>
      </c>
    </row>
    <row r="1783" spans="1:1025">
      <c r="A1783" s="1" t="s">
        <v>334</v>
      </c>
      <c r="B1783" s="1" t="s">
        <v>998</v>
      </c>
      <c r="C1783" s="1" t="s">
        <v>353</v>
      </c>
      <c r="D1783" s="1">
        <v>0.0</v>
      </c>
      <c r="E1783" s="1" t="s">
        <v>2474</v>
      </c>
      <c r="F1783" s="1">
        <v>16591</v>
      </c>
      <c r="G1783" s="1">
        <v>15095</v>
      </c>
      <c r="H1783" s="1">
        <f>SUM((SUM('Order_Form'!N324)*1))</f>
        <v>0</v>
      </c>
      <c r="I1783" s="1" t="s">
        <v>688</v>
      </c>
      <c r="J1783" s="1" t="s">
        <v>61</v>
      </c>
      <c r="L1783" s="1">
        <v>11.5</v>
      </c>
      <c r="M1783" s="1">
        <v>11.75</v>
      </c>
      <c r="N1783" s="1">
        <v>11.5</v>
      </c>
      <c r="O1783" s="1">
        <v>11.25</v>
      </c>
      <c r="P1783" s="1">
        <v>11.0</v>
      </c>
      <c r="Q1783" s="1">
        <v>10.75</v>
      </c>
      <c r="R1783" s="1">
        <f>IF(INDEX(M1783:Q1783,0,'Order_Form'!AE2)&gt;0,INDEX(M1783:Q1783,0,'Order_Form'!AE2),L1783)</f>
        <v>11.75</v>
      </c>
      <c r="S1783" s="1">
        <f>R1783*H1783</f>
        <v>0</v>
      </c>
    </row>
    <row r="1784" spans="1:1025">
      <c r="A1784" s="1" t="s">
        <v>334</v>
      </c>
      <c r="B1784" s="1" t="s">
        <v>998</v>
      </c>
      <c r="C1784" s="1" t="s">
        <v>353</v>
      </c>
      <c r="D1784" s="1">
        <v>0.0</v>
      </c>
      <c r="E1784" s="1" t="s">
        <v>2475</v>
      </c>
      <c r="F1784" s="1">
        <v>16592</v>
      </c>
      <c r="G1784" s="1">
        <v>15095</v>
      </c>
      <c r="H1784" s="1">
        <f>SUM((SUM('Order_Form'!M324)*1))</f>
        <v>0</v>
      </c>
      <c r="I1784" s="1" t="s">
        <v>688</v>
      </c>
      <c r="J1784" s="1" t="s">
        <v>60</v>
      </c>
      <c r="L1784" s="1">
        <v>11.5</v>
      </c>
      <c r="M1784" s="1">
        <v>11.75</v>
      </c>
      <c r="N1784" s="1">
        <v>11.5</v>
      </c>
      <c r="O1784" s="1">
        <v>11.25</v>
      </c>
      <c r="P1784" s="1">
        <v>11.0</v>
      </c>
      <c r="Q1784" s="1">
        <v>10.75</v>
      </c>
      <c r="R1784" s="1">
        <f>IF(INDEX(M1784:Q1784,0,'Order_Form'!AE2)&gt;0,INDEX(M1784:Q1784,0,'Order_Form'!AE2),L1784)</f>
        <v>11.75</v>
      </c>
      <c r="S1784" s="1">
        <f>R1784*H1784</f>
        <v>0</v>
      </c>
    </row>
    <row r="1785" spans="1:1025">
      <c r="A1785" s="1" t="s">
        <v>334</v>
      </c>
      <c r="B1785" s="1" t="s">
        <v>998</v>
      </c>
      <c r="C1785" s="1" t="s">
        <v>353</v>
      </c>
      <c r="D1785" s="1">
        <v>0.0</v>
      </c>
      <c r="E1785" s="1" t="s">
        <v>2476</v>
      </c>
      <c r="F1785" s="1">
        <v>15095</v>
      </c>
      <c r="H1785" s="1">
        <f>SUM((SUM('Order_Form'!J324)*1))</f>
        <v>0</v>
      </c>
      <c r="I1785" s="1" t="s">
        <v>692</v>
      </c>
      <c r="L1785" s="1">
        <v>11.5</v>
      </c>
      <c r="M1785" s="1">
        <v>11.75</v>
      </c>
      <c r="N1785" s="1">
        <v>11.5</v>
      </c>
      <c r="O1785" s="1">
        <v>11.25</v>
      </c>
      <c r="P1785" s="1">
        <v>11.0</v>
      </c>
      <c r="Q1785" s="1">
        <v>10.75</v>
      </c>
      <c r="R1785" s="1">
        <f>IF(INDEX(M1785:Q1785,0,'Order_Form'!AE2)&gt;0,INDEX(M1785:Q1785,0,'Order_Form'!AE2),L1785)</f>
        <v>11.75</v>
      </c>
      <c r="S1785" s="1">
        <f>R1785*H1785</f>
        <v>0</v>
      </c>
    </row>
    <row r="1786" spans="1:1025">
      <c r="A1786" s="1" t="s">
        <v>354</v>
      </c>
      <c r="B1786" s="1" t="s">
        <v>686</v>
      </c>
      <c r="C1786" s="1" t="s">
        <v>355</v>
      </c>
      <c r="D1786" s="1">
        <v>50.0</v>
      </c>
      <c r="E1786" s="1" t="s">
        <v>2477</v>
      </c>
      <c r="F1786" s="1">
        <v>5229</v>
      </c>
      <c r="G1786" s="1">
        <v>5228</v>
      </c>
      <c r="H1786" s="1">
        <f>SUM((SUM('Order_Form'!O327)*1))</f>
        <v>0</v>
      </c>
      <c r="I1786" s="1" t="s">
        <v>688</v>
      </c>
      <c r="J1786" s="1" t="s">
        <v>62</v>
      </c>
      <c r="L1786" s="1">
        <v>8.5</v>
      </c>
      <c r="M1786" s="1">
        <v>8.75</v>
      </c>
      <c r="N1786" s="1">
        <v>8.5</v>
      </c>
      <c r="O1786" s="1">
        <v>8.25</v>
      </c>
      <c r="P1786" s="1">
        <v>8.0</v>
      </c>
      <c r="Q1786" s="1">
        <v>7.75</v>
      </c>
      <c r="R1786" s="1">
        <f>IF(INDEX(M1786:Q1786,0,'Order_Form'!AE2)&gt;0,INDEX(M1786:Q1786,0,'Order_Form'!AE2),L1786)</f>
        <v>8.75</v>
      </c>
      <c r="S1786" s="1">
        <f>R1786*H1786</f>
        <v>0</v>
      </c>
    </row>
    <row r="1787" spans="1:1025">
      <c r="A1787" s="1" t="s">
        <v>354</v>
      </c>
      <c r="B1787" s="1" t="s">
        <v>686</v>
      </c>
      <c r="C1787" s="1" t="s">
        <v>355</v>
      </c>
      <c r="D1787" s="1">
        <v>0.0</v>
      </c>
      <c r="E1787" s="1" t="s">
        <v>2478</v>
      </c>
      <c r="F1787" s="1">
        <v>5230</v>
      </c>
      <c r="G1787" s="1">
        <v>5228</v>
      </c>
      <c r="H1787" s="1">
        <f>SUM((SUM('Order_Form'!P327)*1))</f>
        <v>0</v>
      </c>
      <c r="I1787" s="1" t="s">
        <v>688</v>
      </c>
      <c r="J1787" s="1" t="s">
        <v>63</v>
      </c>
      <c r="L1787" s="1">
        <v>8.5</v>
      </c>
      <c r="M1787" s="1">
        <v>8.75</v>
      </c>
      <c r="N1787" s="1">
        <v>8.5</v>
      </c>
      <c r="O1787" s="1">
        <v>8.25</v>
      </c>
      <c r="P1787" s="1">
        <v>8.0</v>
      </c>
      <c r="Q1787" s="1">
        <v>7.75</v>
      </c>
      <c r="R1787" s="1">
        <f>IF(INDEX(M1787:Q1787,0,'Order_Form'!AE2)&gt;0,INDEX(M1787:Q1787,0,'Order_Form'!AE2),L1787)</f>
        <v>8.75</v>
      </c>
      <c r="S1787" s="1">
        <f>R1787*H1787</f>
        <v>0</v>
      </c>
    </row>
    <row r="1788" spans="1:1025">
      <c r="A1788" s="1" t="s">
        <v>354</v>
      </c>
      <c r="B1788" s="1" t="s">
        <v>686</v>
      </c>
      <c r="C1788" s="1" t="s">
        <v>355</v>
      </c>
      <c r="D1788" s="1">
        <v>500.0</v>
      </c>
      <c r="E1788" s="1" t="s">
        <v>2479</v>
      </c>
      <c r="F1788" s="1">
        <v>5231</v>
      </c>
      <c r="G1788" s="1">
        <v>5228</v>
      </c>
      <c r="H1788" s="1">
        <f>SUM((SUM('Order_Form'!Q327)*1))</f>
        <v>0</v>
      </c>
      <c r="I1788" s="1" t="s">
        <v>688</v>
      </c>
      <c r="J1788" s="1" t="s">
        <v>64</v>
      </c>
      <c r="L1788" s="1">
        <v>8.5</v>
      </c>
      <c r="M1788" s="1">
        <v>8.75</v>
      </c>
      <c r="N1788" s="1">
        <v>8.5</v>
      </c>
      <c r="O1788" s="1">
        <v>8.25</v>
      </c>
      <c r="P1788" s="1">
        <v>8.0</v>
      </c>
      <c r="Q1788" s="1">
        <v>7.75</v>
      </c>
      <c r="R1788" s="1">
        <f>IF(INDEX(M1788:Q1788,0,'Order_Form'!AE2)&gt;0,INDEX(M1788:Q1788,0,'Order_Form'!AE2),L1788)</f>
        <v>8.75</v>
      </c>
      <c r="S1788" s="1">
        <f>R1788*H1788</f>
        <v>0</v>
      </c>
    </row>
    <row r="1789" spans="1:1025">
      <c r="A1789" s="1" t="s">
        <v>354</v>
      </c>
      <c r="B1789" s="1" t="s">
        <v>686</v>
      </c>
      <c r="C1789" s="1" t="s">
        <v>355</v>
      </c>
      <c r="D1789" s="1">
        <v>76.0</v>
      </c>
      <c r="E1789" s="1" t="s">
        <v>2480</v>
      </c>
      <c r="F1789" s="1">
        <v>13918</v>
      </c>
      <c r="G1789" s="1">
        <v>5228</v>
      </c>
      <c r="H1789" s="1">
        <f>SUM((SUM('Order_Form'!L327)*1))</f>
        <v>0</v>
      </c>
      <c r="I1789" s="1" t="s">
        <v>688</v>
      </c>
      <c r="J1789" s="1" t="s">
        <v>59</v>
      </c>
      <c r="L1789" s="1">
        <v>8.5</v>
      </c>
      <c r="M1789" s="1">
        <v>8.75</v>
      </c>
      <c r="N1789" s="1">
        <v>8.5</v>
      </c>
      <c r="O1789" s="1">
        <v>8.25</v>
      </c>
      <c r="P1789" s="1">
        <v>8.0</v>
      </c>
      <c r="Q1789" s="1">
        <v>7.75</v>
      </c>
      <c r="R1789" s="1">
        <f>IF(INDEX(M1789:Q1789,0,'Order_Form'!AE2)&gt;0,INDEX(M1789:Q1789,0,'Order_Form'!AE2),L1789)</f>
        <v>8.75</v>
      </c>
      <c r="S1789" s="1">
        <f>R1789*H1789</f>
        <v>0</v>
      </c>
    </row>
    <row r="1790" spans="1:1025">
      <c r="A1790" s="1" t="s">
        <v>354</v>
      </c>
      <c r="B1790" s="1" t="s">
        <v>686</v>
      </c>
      <c r="C1790" s="1" t="s">
        <v>355</v>
      </c>
      <c r="D1790" s="1">
        <v>52.0</v>
      </c>
      <c r="E1790" s="1" t="s">
        <v>2481</v>
      </c>
      <c r="F1790" s="1">
        <v>16859</v>
      </c>
      <c r="G1790" s="1">
        <v>5228</v>
      </c>
      <c r="H1790" s="1">
        <f>SUM((SUM('Order_Form'!N327)*1))</f>
        <v>0</v>
      </c>
      <c r="I1790" s="1" t="s">
        <v>688</v>
      </c>
      <c r="J1790" s="1" t="s">
        <v>61</v>
      </c>
      <c r="L1790" s="1">
        <v>8.5</v>
      </c>
      <c r="M1790" s="1">
        <v>8.75</v>
      </c>
      <c r="N1790" s="1">
        <v>8.5</v>
      </c>
      <c r="O1790" s="1">
        <v>8.25</v>
      </c>
      <c r="P1790" s="1">
        <v>8.0</v>
      </c>
      <c r="Q1790" s="1">
        <v>7.75</v>
      </c>
      <c r="R1790" s="1">
        <f>IF(INDEX(M1790:Q1790,0,'Order_Form'!AE2)&gt;0,INDEX(M1790:Q1790,0,'Order_Form'!AE2),L1790)</f>
        <v>8.75</v>
      </c>
      <c r="S1790" s="1">
        <f>R1790*H1790</f>
        <v>0</v>
      </c>
    </row>
    <row r="1791" spans="1:1025">
      <c r="A1791" s="1" t="s">
        <v>354</v>
      </c>
      <c r="B1791" s="1" t="s">
        <v>686</v>
      </c>
      <c r="C1791" s="1" t="s">
        <v>355</v>
      </c>
      <c r="D1791" s="1">
        <v>314.0</v>
      </c>
      <c r="E1791" s="1" t="s">
        <v>2482</v>
      </c>
      <c r="F1791" s="1">
        <v>16860</v>
      </c>
      <c r="G1791" s="1">
        <v>5228</v>
      </c>
      <c r="H1791" s="1">
        <f>SUM((SUM('Order_Form'!M327)*1))</f>
        <v>0</v>
      </c>
      <c r="I1791" s="1" t="s">
        <v>688</v>
      </c>
      <c r="J1791" s="1" t="s">
        <v>60</v>
      </c>
      <c r="L1791" s="1">
        <v>8.5</v>
      </c>
      <c r="M1791" s="1">
        <v>8.75</v>
      </c>
      <c r="N1791" s="1">
        <v>8.5</v>
      </c>
      <c r="O1791" s="1">
        <v>8.25</v>
      </c>
      <c r="P1791" s="1">
        <v>8.0</v>
      </c>
      <c r="Q1791" s="1">
        <v>7.75</v>
      </c>
      <c r="R1791" s="1">
        <f>IF(INDEX(M1791:Q1791,0,'Order_Form'!AE2)&gt;0,INDEX(M1791:Q1791,0,'Order_Form'!AE2),L1791)</f>
        <v>8.75</v>
      </c>
      <c r="S1791" s="1">
        <f>R1791*H1791</f>
        <v>0</v>
      </c>
    </row>
    <row r="1792" spans="1:1025">
      <c r="A1792" s="1" t="s">
        <v>354</v>
      </c>
      <c r="B1792" s="1" t="s">
        <v>686</v>
      </c>
      <c r="C1792" s="1" t="s">
        <v>355</v>
      </c>
      <c r="D1792" s="1">
        <v>0.0</v>
      </c>
      <c r="E1792" s="1" t="s">
        <v>2483</v>
      </c>
      <c r="F1792" s="1">
        <v>5228</v>
      </c>
      <c r="H1792" s="1">
        <f>SUM((SUM('Order_Form'!J327)*1))</f>
        <v>0</v>
      </c>
      <c r="I1792" s="1" t="s">
        <v>692</v>
      </c>
      <c r="L1792" s="1">
        <v>8.5</v>
      </c>
      <c r="M1792" s="1">
        <v>8.75</v>
      </c>
      <c r="N1792" s="1">
        <v>8.5</v>
      </c>
      <c r="O1792" s="1">
        <v>8.25</v>
      </c>
      <c r="P1792" s="1">
        <v>8.0</v>
      </c>
      <c r="Q1792" s="1">
        <v>7.75</v>
      </c>
      <c r="R1792" s="1">
        <f>IF(INDEX(M1792:Q1792,0,'Order_Form'!AE2)&gt;0,INDEX(M1792:Q1792,0,'Order_Form'!AE2),L1792)</f>
        <v>8.75</v>
      </c>
      <c r="S1792" s="1">
        <f>R1792*H1792</f>
        <v>0</v>
      </c>
    </row>
    <row r="1793" spans="1:1025">
      <c r="A1793" s="1" t="s">
        <v>354</v>
      </c>
      <c r="B1793" s="1" t="s">
        <v>998</v>
      </c>
      <c r="C1793" s="1" t="s">
        <v>356</v>
      </c>
      <c r="D1793" s="1">
        <v>0.0</v>
      </c>
      <c r="E1793" s="1" t="s">
        <v>2484</v>
      </c>
      <c r="F1793" s="1">
        <v>8537</v>
      </c>
      <c r="G1793" s="1">
        <v>8536</v>
      </c>
      <c r="H1793" s="1">
        <f>SUM((SUM('Order_Form'!P329)*1))</f>
        <v>0</v>
      </c>
      <c r="I1793" s="1" t="s">
        <v>688</v>
      </c>
      <c r="J1793" s="1" t="s">
        <v>110</v>
      </c>
      <c r="L1793" s="1">
        <v>10.5</v>
      </c>
      <c r="M1793" s="1">
        <v>10.745</v>
      </c>
      <c r="N1793" s="1">
        <v>10.5</v>
      </c>
      <c r="O1793" s="1">
        <v>10.25</v>
      </c>
      <c r="P1793" s="1">
        <v>10.0</v>
      </c>
      <c r="Q1793" s="1">
        <v>9.75</v>
      </c>
      <c r="R1793" s="1">
        <f>IF(INDEX(M1793:Q1793,0,'Order_Form'!AE2)&gt;0,INDEX(M1793:Q1793,0,'Order_Form'!AE2),L1793)</f>
        <v>10.745</v>
      </c>
      <c r="S1793" s="1">
        <f>R1793*H1793</f>
        <v>0</v>
      </c>
    </row>
    <row r="1794" spans="1:1025">
      <c r="A1794" s="1" t="s">
        <v>354</v>
      </c>
      <c r="B1794" s="1" t="s">
        <v>998</v>
      </c>
      <c r="C1794" s="1" t="s">
        <v>356</v>
      </c>
      <c r="D1794" s="1">
        <v>256.0</v>
      </c>
      <c r="E1794" s="1" t="s">
        <v>2485</v>
      </c>
      <c r="F1794" s="1">
        <v>8538</v>
      </c>
      <c r="G1794" s="1">
        <v>8536</v>
      </c>
      <c r="H1794" s="1">
        <f>SUM((SUM('Order_Form'!Q329)*1))</f>
        <v>0</v>
      </c>
      <c r="I1794" s="1" t="s">
        <v>688</v>
      </c>
      <c r="J1794" s="1" t="s">
        <v>111</v>
      </c>
      <c r="L1794" s="1">
        <v>10.5</v>
      </c>
      <c r="M1794" s="1">
        <v>10.745</v>
      </c>
      <c r="N1794" s="1">
        <v>10.5</v>
      </c>
      <c r="O1794" s="1">
        <v>10.25</v>
      </c>
      <c r="P1794" s="1">
        <v>10.0</v>
      </c>
      <c r="Q1794" s="1">
        <v>9.75</v>
      </c>
      <c r="R1794" s="1">
        <f>IF(INDEX(M1794:Q1794,0,'Order_Form'!AE2)&gt;0,INDEX(M1794:Q1794,0,'Order_Form'!AE2),L1794)</f>
        <v>10.745</v>
      </c>
      <c r="S1794" s="1">
        <f>R1794*H1794</f>
        <v>0</v>
      </c>
    </row>
    <row r="1795" spans="1:1025">
      <c r="A1795" s="1" t="s">
        <v>354</v>
      </c>
      <c r="B1795" s="1" t="s">
        <v>998</v>
      </c>
      <c r="C1795" s="1" t="s">
        <v>356</v>
      </c>
      <c r="D1795" s="1">
        <v>290.0</v>
      </c>
      <c r="E1795" s="1" t="s">
        <v>2486</v>
      </c>
      <c r="F1795" s="1">
        <v>8539</v>
      </c>
      <c r="G1795" s="1">
        <v>8536</v>
      </c>
      <c r="H1795" s="1">
        <f>SUM((SUM('Order_Form'!R329)*1))</f>
        <v>0</v>
      </c>
      <c r="I1795" s="1" t="s">
        <v>688</v>
      </c>
      <c r="J1795" s="1" t="s">
        <v>112</v>
      </c>
      <c r="L1795" s="1">
        <v>10.5</v>
      </c>
      <c r="M1795" s="1">
        <v>10.745</v>
      </c>
      <c r="N1795" s="1">
        <v>10.5</v>
      </c>
      <c r="O1795" s="1">
        <v>10.25</v>
      </c>
      <c r="P1795" s="1">
        <v>10.0</v>
      </c>
      <c r="Q1795" s="1">
        <v>9.75</v>
      </c>
      <c r="R1795" s="1">
        <f>IF(INDEX(M1795:Q1795,0,'Order_Form'!AE2)&gt;0,INDEX(M1795:Q1795,0,'Order_Form'!AE2),L1795)</f>
        <v>10.745</v>
      </c>
      <c r="S1795" s="1">
        <f>R1795*H1795</f>
        <v>0</v>
      </c>
    </row>
    <row r="1796" spans="1:1025">
      <c r="A1796" s="1" t="s">
        <v>354</v>
      </c>
      <c r="B1796" s="1" t="s">
        <v>998</v>
      </c>
      <c r="C1796" s="1" t="s">
        <v>356</v>
      </c>
      <c r="D1796" s="1">
        <v>0.0</v>
      </c>
      <c r="E1796" s="1" t="s">
        <v>2487</v>
      </c>
      <c r="F1796" s="1">
        <v>8536</v>
      </c>
      <c r="H1796" s="1">
        <f>SUM((SUM('Order_Form'!J329)*1))</f>
        <v>0</v>
      </c>
      <c r="I1796" s="1" t="s">
        <v>692</v>
      </c>
      <c r="L1796" s="1">
        <v>10.5</v>
      </c>
      <c r="M1796" s="1">
        <v>10.745</v>
      </c>
      <c r="N1796" s="1">
        <v>10.5</v>
      </c>
      <c r="O1796" s="1">
        <v>10.25</v>
      </c>
      <c r="P1796" s="1">
        <v>10.0</v>
      </c>
      <c r="Q1796" s="1">
        <v>9.75</v>
      </c>
      <c r="R1796" s="1">
        <f>IF(INDEX(M1796:Q1796,0,'Order_Form'!AE2)&gt;0,INDEX(M1796:Q1796,0,'Order_Form'!AE2),L1796)</f>
        <v>10.745</v>
      </c>
      <c r="S1796" s="1">
        <f>R1796*H1796</f>
        <v>0</v>
      </c>
    </row>
    <row r="1797" spans="1:1025">
      <c r="A1797" s="1" t="s">
        <v>354</v>
      </c>
      <c r="B1797" s="1" t="s">
        <v>998</v>
      </c>
      <c r="C1797" s="1" t="s">
        <v>357</v>
      </c>
      <c r="D1797" s="1">
        <v>0.0</v>
      </c>
      <c r="E1797" s="1" t="s">
        <v>2488</v>
      </c>
      <c r="F1797" s="1">
        <v>7006</v>
      </c>
      <c r="G1797" s="1">
        <v>7005</v>
      </c>
      <c r="H1797" s="1">
        <f>SUM((SUM('Order_Form'!O330)*1))</f>
        <v>0</v>
      </c>
      <c r="I1797" s="1" t="s">
        <v>688</v>
      </c>
      <c r="J1797" s="1" t="s">
        <v>62</v>
      </c>
      <c r="L1797" s="1">
        <v>10.5</v>
      </c>
      <c r="M1797" s="1">
        <v>10.75</v>
      </c>
      <c r="N1797" s="1">
        <v>10.5</v>
      </c>
      <c r="O1797" s="1">
        <v>10.25</v>
      </c>
      <c r="P1797" s="1">
        <v>10.0</v>
      </c>
      <c r="Q1797" s="1">
        <v>9.75</v>
      </c>
      <c r="R1797" s="1">
        <f>IF(INDEX(M1797:Q1797,0,'Order_Form'!AE2)&gt;0,INDEX(M1797:Q1797,0,'Order_Form'!AE2),L1797)</f>
        <v>10.75</v>
      </c>
      <c r="S1797" s="1">
        <f>R1797*H1797</f>
        <v>0</v>
      </c>
    </row>
    <row r="1798" spans="1:1025">
      <c r="A1798" s="1" t="s">
        <v>354</v>
      </c>
      <c r="B1798" s="1" t="s">
        <v>998</v>
      </c>
      <c r="C1798" s="1" t="s">
        <v>357</v>
      </c>
      <c r="D1798" s="1">
        <v>31.0</v>
      </c>
      <c r="E1798" s="1" t="s">
        <v>2489</v>
      </c>
      <c r="F1798" s="1">
        <v>7007</v>
      </c>
      <c r="G1798" s="1">
        <v>7005</v>
      </c>
      <c r="H1798" s="1">
        <f>SUM((SUM('Order_Form'!P330)*1))</f>
        <v>0</v>
      </c>
      <c r="I1798" s="1" t="s">
        <v>688</v>
      </c>
      <c r="J1798" s="1" t="s">
        <v>110</v>
      </c>
      <c r="L1798" s="1">
        <v>10.5</v>
      </c>
      <c r="M1798" s="1">
        <v>10.75</v>
      </c>
      <c r="N1798" s="1">
        <v>10.5</v>
      </c>
      <c r="O1798" s="1">
        <v>10.25</v>
      </c>
      <c r="P1798" s="1">
        <v>10.0</v>
      </c>
      <c r="Q1798" s="1">
        <v>9.75</v>
      </c>
      <c r="R1798" s="1">
        <f>IF(INDEX(M1798:Q1798,0,'Order_Form'!AE2)&gt;0,INDEX(M1798:Q1798,0,'Order_Form'!AE2),L1798)</f>
        <v>10.75</v>
      </c>
      <c r="S1798" s="1">
        <f>R1798*H1798</f>
        <v>0</v>
      </c>
    </row>
    <row r="1799" spans="1:1025">
      <c r="A1799" s="1" t="s">
        <v>354</v>
      </c>
      <c r="B1799" s="1" t="s">
        <v>998</v>
      </c>
      <c r="C1799" s="1" t="s">
        <v>357</v>
      </c>
      <c r="D1799" s="1">
        <v>362.0</v>
      </c>
      <c r="E1799" s="1" t="s">
        <v>2490</v>
      </c>
      <c r="F1799" s="1">
        <v>7008</v>
      </c>
      <c r="G1799" s="1">
        <v>7005</v>
      </c>
      <c r="H1799" s="1">
        <f>SUM((SUM('Order_Form'!Q330)*1))</f>
        <v>0</v>
      </c>
      <c r="I1799" s="1" t="s">
        <v>688</v>
      </c>
      <c r="J1799" s="1" t="s">
        <v>111</v>
      </c>
      <c r="L1799" s="1">
        <v>10.5</v>
      </c>
      <c r="M1799" s="1">
        <v>10.75</v>
      </c>
      <c r="N1799" s="1">
        <v>10.5</v>
      </c>
      <c r="O1799" s="1">
        <v>10.25</v>
      </c>
      <c r="P1799" s="1">
        <v>10.0</v>
      </c>
      <c r="Q1799" s="1">
        <v>9.75</v>
      </c>
      <c r="R1799" s="1">
        <f>IF(INDEX(M1799:Q1799,0,'Order_Form'!AE2)&gt;0,INDEX(M1799:Q1799,0,'Order_Form'!AE2),L1799)</f>
        <v>10.75</v>
      </c>
      <c r="S1799" s="1">
        <f>R1799*H1799</f>
        <v>0</v>
      </c>
    </row>
    <row r="1800" spans="1:1025">
      <c r="A1800" s="1" t="s">
        <v>354</v>
      </c>
      <c r="B1800" s="1" t="s">
        <v>998</v>
      </c>
      <c r="C1800" s="1" t="s">
        <v>357</v>
      </c>
      <c r="D1800" s="1">
        <v>741.0</v>
      </c>
      <c r="E1800" s="1" t="s">
        <v>2491</v>
      </c>
      <c r="F1800" s="1">
        <v>7009</v>
      </c>
      <c r="G1800" s="1">
        <v>7005</v>
      </c>
      <c r="H1800" s="1">
        <f>SUM((SUM('Order_Form'!R330)*1))</f>
        <v>0</v>
      </c>
      <c r="I1800" s="1" t="s">
        <v>688</v>
      </c>
      <c r="J1800" s="1" t="s">
        <v>112</v>
      </c>
      <c r="L1800" s="1">
        <v>10.5</v>
      </c>
      <c r="M1800" s="1">
        <v>10.75</v>
      </c>
      <c r="N1800" s="1">
        <v>10.5</v>
      </c>
      <c r="O1800" s="1">
        <v>10.25</v>
      </c>
      <c r="P1800" s="1">
        <v>10.0</v>
      </c>
      <c r="Q1800" s="1">
        <v>9.75</v>
      </c>
      <c r="R1800" s="1">
        <f>IF(INDEX(M1800:Q1800,0,'Order_Form'!AE2)&gt;0,INDEX(M1800:Q1800,0,'Order_Form'!AE2),L1800)</f>
        <v>10.75</v>
      </c>
      <c r="S1800" s="1">
        <f>R1800*H1800</f>
        <v>0</v>
      </c>
    </row>
    <row r="1801" spans="1:1025">
      <c r="A1801" s="1" t="s">
        <v>354</v>
      </c>
      <c r="B1801" s="1" t="s">
        <v>998</v>
      </c>
      <c r="C1801" s="1" t="s">
        <v>357</v>
      </c>
      <c r="D1801" s="1">
        <v>0.0</v>
      </c>
      <c r="E1801" s="1" t="s">
        <v>2492</v>
      </c>
      <c r="F1801" s="1">
        <v>16855</v>
      </c>
      <c r="G1801" s="1">
        <v>7005</v>
      </c>
      <c r="H1801" s="1">
        <f>SUM((SUM('Order_Form'!N330)*1))</f>
        <v>0</v>
      </c>
      <c r="I1801" s="1" t="s">
        <v>688</v>
      </c>
      <c r="J1801" s="1" t="s">
        <v>61</v>
      </c>
      <c r="L1801" s="1">
        <v>10.5</v>
      </c>
      <c r="M1801" s="1">
        <v>10.75</v>
      </c>
      <c r="N1801" s="1">
        <v>10.5</v>
      </c>
      <c r="O1801" s="1">
        <v>10.25</v>
      </c>
      <c r="P1801" s="1">
        <v>10.0</v>
      </c>
      <c r="Q1801" s="1">
        <v>9.75</v>
      </c>
      <c r="R1801" s="1">
        <f>IF(INDEX(M1801:Q1801,0,'Order_Form'!AE2)&gt;0,INDEX(M1801:Q1801,0,'Order_Form'!AE2),L1801)</f>
        <v>10.75</v>
      </c>
      <c r="S1801" s="1">
        <f>R1801*H1801</f>
        <v>0</v>
      </c>
    </row>
    <row r="1802" spans="1:1025">
      <c r="A1802" s="1" t="s">
        <v>354</v>
      </c>
      <c r="B1802" s="1" t="s">
        <v>998</v>
      </c>
      <c r="C1802" s="1" t="s">
        <v>357</v>
      </c>
      <c r="D1802" s="1">
        <v>0.0</v>
      </c>
      <c r="E1802" s="1" t="s">
        <v>2493</v>
      </c>
      <c r="F1802" s="1">
        <v>16856</v>
      </c>
      <c r="G1802" s="1">
        <v>7005</v>
      </c>
      <c r="H1802" s="1">
        <f>SUM((SUM('Order_Form'!M330)*1))</f>
        <v>0</v>
      </c>
      <c r="I1802" s="1" t="s">
        <v>688</v>
      </c>
      <c r="J1802" s="1" t="s">
        <v>60</v>
      </c>
      <c r="L1802" s="1">
        <v>10.5</v>
      </c>
      <c r="M1802" s="1">
        <v>10.75</v>
      </c>
      <c r="N1802" s="1">
        <v>10.5</v>
      </c>
      <c r="O1802" s="1">
        <v>10.25</v>
      </c>
      <c r="P1802" s="1">
        <v>10.0</v>
      </c>
      <c r="Q1802" s="1">
        <v>9.75</v>
      </c>
      <c r="R1802" s="1">
        <f>IF(INDEX(M1802:Q1802,0,'Order_Form'!AE2)&gt;0,INDEX(M1802:Q1802,0,'Order_Form'!AE2),L1802)</f>
        <v>10.75</v>
      </c>
      <c r="S1802" s="1">
        <f>R1802*H1802</f>
        <v>0</v>
      </c>
    </row>
    <row r="1803" spans="1:1025">
      <c r="A1803" s="1" t="s">
        <v>354</v>
      </c>
      <c r="B1803" s="1" t="s">
        <v>998</v>
      </c>
      <c r="C1803" s="1" t="s">
        <v>357</v>
      </c>
      <c r="D1803" s="1">
        <v>0.0</v>
      </c>
      <c r="E1803" s="1" t="s">
        <v>2494</v>
      </c>
      <c r="F1803" s="1">
        <v>7005</v>
      </c>
      <c r="H1803" s="1">
        <f>SUM((SUM('Order_Form'!J330)*1))</f>
        <v>0</v>
      </c>
      <c r="I1803" s="1" t="s">
        <v>692</v>
      </c>
      <c r="L1803" s="1">
        <v>10.5</v>
      </c>
      <c r="M1803" s="1">
        <v>10.75</v>
      </c>
      <c r="N1803" s="1">
        <v>10.5</v>
      </c>
      <c r="O1803" s="1">
        <v>10.25</v>
      </c>
      <c r="P1803" s="1">
        <v>10.0</v>
      </c>
      <c r="Q1803" s="1">
        <v>9.75</v>
      </c>
      <c r="R1803" s="1">
        <f>IF(INDEX(M1803:Q1803,0,'Order_Form'!AE2)&gt;0,INDEX(M1803:Q1803,0,'Order_Form'!AE2),L1803)</f>
        <v>10.75</v>
      </c>
      <c r="S1803" s="1">
        <f>R1803*H1803</f>
        <v>0</v>
      </c>
    </row>
    <row r="1804" spans="1:1025">
      <c r="A1804" s="1" t="s">
        <v>354</v>
      </c>
      <c r="B1804" s="1" t="s">
        <v>998</v>
      </c>
      <c r="C1804" s="1" t="s">
        <v>358</v>
      </c>
      <c r="D1804" s="1">
        <v>185.0</v>
      </c>
      <c r="E1804" s="1" t="s">
        <v>2495</v>
      </c>
      <c r="F1804" s="1">
        <v>5215</v>
      </c>
      <c r="G1804" s="1">
        <v>5214</v>
      </c>
      <c r="H1804" s="1">
        <f>SUM((SUM('Order_Form'!O331)*1))</f>
        <v>0</v>
      </c>
      <c r="I1804" s="1" t="s">
        <v>688</v>
      </c>
      <c r="J1804" s="1" t="s">
        <v>62</v>
      </c>
      <c r="L1804" s="1">
        <v>8.5</v>
      </c>
      <c r="M1804" s="1">
        <v>8.75</v>
      </c>
      <c r="N1804" s="1">
        <v>8.5</v>
      </c>
      <c r="O1804" s="1">
        <v>8.25</v>
      </c>
      <c r="P1804" s="1">
        <v>8.0</v>
      </c>
      <c r="Q1804" s="1">
        <v>7.75</v>
      </c>
      <c r="R1804" s="1">
        <f>IF(INDEX(M1804:Q1804,0,'Order_Form'!AE2)&gt;0,INDEX(M1804:Q1804,0,'Order_Form'!AE2),L1804)</f>
        <v>8.75</v>
      </c>
      <c r="S1804" s="1">
        <f>R1804*H1804</f>
        <v>0</v>
      </c>
    </row>
    <row r="1805" spans="1:1025">
      <c r="A1805" s="1" t="s">
        <v>354</v>
      </c>
      <c r="B1805" s="1" t="s">
        <v>998</v>
      </c>
      <c r="C1805" s="1" t="s">
        <v>358</v>
      </c>
      <c r="D1805" s="1">
        <v>292.0</v>
      </c>
      <c r="E1805" s="1" t="s">
        <v>2496</v>
      </c>
      <c r="F1805" s="1">
        <v>5216</v>
      </c>
      <c r="G1805" s="1">
        <v>5214</v>
      </c>
      <c r="H1805" s="1">
        <f>SUM((SUM('Order_Form'!P331)*1))</f>
        <v>0</v>
      </c>
      <c r="I1805" s="1" t="s">
        <v>688</v>
      </c>
      <c r="J1805" s="1" t="s">
        <v>110</v>
      </c>
      <c r="L1805" s="1">
        <v>8.5</v>
      </c>
      <c r="M1805" s="1">
        <v>8.75</v>
      </c>
      <c r="N1805" s="1">
        <v>8.5</v>
      </c>
      <c r="O1805" s="1">
        <v>8.25</v>
      </c>
      <c r="P1805" s="1">
        <v>8.0</v>
      </c>
      <c r="Q1805" s="1">
        <v>7.75</v>
      </c>
      <c r="R1805" s="1">
        <f>IF(INDEX(M1805:Q1805,0,'Order_Form'!AE2)&gt;0,INDEX(M1805:Q1805,0,'Order_Form'!AE2),L1805)</f>
        <v>8.75</v>
      </c>
      <c r="S1805" s="1">
        <f>R1805*H1805</f>
        <v>0</v>
      </c>
    </row>
    <row r="1806" spans="1:1025">
      <c r="A1806" s="1" t="s">
        <v>354</v>
      </c>
      <c r="B1806" s="1" t="s">
        <v>998</v>
      </c>
      <c r="C1806" s="1" t="s">
        <v>358</v>
      </c>
      <c r="D1806" s="1">
        <v>73.0</v>
      </c>
      <c r="E1806" s="1" t="s">
        <v>2497</v>
      </c>
      <c r="F1806" s="1">
        <v>5217</v>
      </c>
      <c r="G1806" s="1">
        <v>5214</v>
      </c>
      <c r="H1806" s="1">
        <f>SUM((SUM('Order_Form'!Q331)*1))</f>
        <v>0</v>
      </c>
      <c r="I1806" s="1" t="s">
        <v>688</v>
      </c>
      <c r="J1806" s="1" t="s">
        <v>111</v>
      </c>
      <c r="L1806" s="1">
        <v>8.5</v>
      </c>
      <c r="M1806" s="1">
        <v>8.75</v>
      </c>
      <c r="N1806" s="1">
        <v>8.5</v>
      </c>
      <c r="O1806" s="1">
        <v>8.25</v>
      </c>
      <c r="P1806" s="1">
        <v>8.0</v>
      </c>
      <c r="Q1806" s="1">
        <v>7.75</v>
      </c>
      <c r="R1806" s="1">
        <f>IF(INDEX(M1806:Q1806,0,'Order_Form'!AE2)&gt;0,INDEX(M1806:Q1806,0,'Order_Form'!AE2),L1806)</f>
        <v>8.75</v>
      </c>
      <c r="S1806" s="1">
        <f>R1806*H1806</f>
        <v>0</v>
      </c>
    </row>
    <row r="1807" spans="1:1025">
      <c r="A1807" s="1" t="s">
        <v>354</v>
      </c>
      <c r="B1807" s="1" t="s">
        <v>998</v>
      </c>
      <c r="C1807" s="1" t="s">
        <v>358</v>
      </c>
      <c r="D1807" s="1">
        <v>5.0</v>
      </c>
      <c r="E1807" s="1" t="s">
        <v>2498</v>
      </c>
      <c r="F1807" s="1">
        <v>5218</v>
      </c>
      <c r="G1807" s="1">
        <v>5214</v>
      </c>
      <c r="H1807" s="1">
        <f>SUM((SUM('Order_Form'!R331)*1))</f>
        <v>0</v>
      </c>
      <c r="I1807" s="1" t="s">
        <v>688</v>
      </c>
      <c r="J1807" s="1" t="s">
        <v>112</v>
      </c>
      <c r="L1807" s="1">
        <v>8.5</v>
      </c>
      <c r="M1807" s="1">
        <v>8.75</v>
      </c>
      <c r="N1807" s="1">
        <v>8.5</v>
      </c>
      <c r="O1807" s="1">
        <v>8.25</v>
      </c>
      <c r="P1807" s="1">
        <v>8.0</v>
      </c>
      <c r="Q1807" s="1">
        <v>7.75</v>
      </c>
      <c r="R1807" s="1">
        <f>IF(INDEX(M1807:Q1807,0,'Order_Form'!AE2)&gt;0,INDEX(M1807:Q1807,0,'Order_Form'!AE2),L1807)</f>
        <v>8.75</v>
      </c>
      <c r="S1807" s="1">
        <f>R1807*H1807</f>
        <v>0</v>
      </c>
    </row>
    <row r="1808" spans="1:1025">
      <c r="A1808" s="1" t="s">
        <v>354</v>
      </c>
      <c r="B1808" s="1" t="s">
        <v>998</v>
      </c>
      <c r="C1808" s="1" t="s">
        <v>358</v>
      </c>
      <c r="D1808" s="1">
        <v>0.0</v>
      </c>
      <c r="E1808" s="1" t="s">
        <v>2499</v>
      </c>
      <c r="F1808" s="1">
        <v>16857</v>
      </c>
      <c r="G1808" s="1">
        <v>5214</v>
      </c>
      <c r="H1808" s="1">
        <f>SUM((SUM('Order_Form'!N331)*1))</f>
        <v>0</v>
      </c>
      <c r="I1808" s="1" t="s">
        <v>688</v>
      </c>
      <c r="J1808" s="1" t="s">
        <v>61</v>
      </c>
      <c r="L1808" s="1">
        <v>8.5</v>
      </c>
      <c r="M1808" s="1">
        <v>8.75</v>
      </c>
      <c r="N1808" s="1">
        <v>8.5</v>
      </c>
      <c r="O1808" s="1">
        <v>8.25</v>
      </c>
      <c r="P1808" s="1">
        <v>8.0</v>
      </c>
      <c r="Q1808" s="1">
        <v>7.75</v>
      </c>
      <c r="R1808" s="1">
        <f>IF(INDEX(M1808:Q1808,0,'Order_Form'!AE2)&gt;0,INDEX(M1808:Q1808,0,'Order_Form'!AE2),L1808)</f>
        <v>8.75</v>
      </c>
      <c r="S1808" s="1">
        <f>R1808*H1808</f>
        <v>0</v>
      </c>
    </row>
    <row r="1809" spans="1:1025">
      <c r="A1809" s="1" t="s">
        <v>354</v>
      </c>
      <c r="B1809" s="1" t="s">
        <v>998</v>
      </c>
      <c r="C1809" s="1" t="s">
        <v>358</v>
      </c>
      <c r="D1809" s="1">
        <v>7.0</v>
      </c>
      <c r="E1809" s="1" t="s">
        <v>2500</v>
      </c>
      <c r="F1809" s="1">
        <v>16858</v>
      </c>
      <c r="G1809" s="1">
        <v>5214</v>
      </c>
      <c r="H1809" s="1">
        <f>SUM((SUM('Order_Form'!M331)*1))</f>
        <v>0</v>
      </c>
      <c r="I1809" s="1" t="s">
        <v>688</v>
      </c>
      <c r="J1809" s="1" t="s">
        <v>60</v>
      </c>
      <c r="L1809" s="1">
        <v>8.5</v>
      </c>
      <c r="M1809" s="1">
        <v>8.75</v>
      </c>
      <c r="N1809" s="1">
        <v>8.5</v>
      </c>
      <c r="O1809" s="1">
        <v>8.25</v>
      </c>
      <c r="P1809" s="1">
        <v>8.0</v>
      </c>
      <c r="Q1809" s="1">
        <v>7.75</v>
      </c>
      <c r="R1809" s="1">
        <f>IF(INDEX(M1809:Q1809,0,'Order_Form'!AE2)&gt;0,INDEX(M1809:Q1809,0,'Order_Form'!AE2),L1809)</f>
        <v>8.75</v>
      </c>
      <c r="S1809" s="1">
        <f>R1809*H1809</f>
        <v>0</v>
      </c>
    </row>
    <row r="1810" spans="1:1025">
      <c r="A1810" s="1" t="s">
        <v>354</v>
      </c>
      <c r="B1810" s="1" t="s">
        <v>998</v>
      </c>
      <c r="C1810" s="1" t="s">
        <v>358</v>
      </c>
      <c r="D1810" s="1">
        <v>0.0</v>
      </c>
      <c r="E1810" s="1" t="s">
        <v>2501</v>
      </c>
      <c r="F1810" s="1">
        <v>5214</v>
      </c>
      <c r="H1810" s="1">
        <f>SUM((SUM('Order_Form'!J331)*1))</f>
        <v>0</v>
      </c>
      <c r="I1810" s="1" t="s">
        <v>692</v>
      </c>
      <c r="L1810" s="1">
        <v>8.5</v>
      </c>
      <c r="M1810" s="1">
        <v>8.75</v>
      </c>
      <c r="N1810" s="1">
        <v>8.5</v>
      </c>
      <c r="O1810" s="1">
        <v>8.25</v>
      </c>
      <c r="P1810" s="1">
        <v>8.0</v>
      </c>
      <c r="Q1810" s="1">
        <v>7.75</v>
      </c>
      <c r="R1810" s="1">
        <f>IF(INDEX(M1810:Q1810,0,'Order_Form'!AE2)&gt;0,INDEX(M1810:Q1810,0,'Order_Form'!AE2),L1810)</f>
        <v>8.75</v>
      </c>
      <c r="S1810" s="1">
        <f>R1810*H1810</f>
        <v>0</v>
      </c>
    </row>
    <row r="1811" spans="1:1025">
      <c r="A1811" s="1" t="s">
        <v>354</v>
      </c>
      <c r="B1811" s="1" t="s">
        <v>998</v>
      </c>
      <c r="C1811" s="1" t="s">
        <v>359</v>
      </c>
      <c r="D1811" s="1">
        <v>510.0</v>
      </c>
      <c r="E1811" s="1" t="s">
        <v>2502</v>
      </c>
      <c r="F1811" s="1">
        <v>13863</v>
      </c>
      <c r="G1811" s="1">
        <v>13861</v>
      </c>
      <c r="H1811" s="1">
        <f>SUM((SUM('Order_Form'!O332)*1))</f>
        <v>0</v>
      </c>
      <c r="I1811" s="1" t="s">
        <v>688</v>
      </c>
      <c r="J1811" s="1" t="s">
        <v>62</v>
      </c>
      <c r="L1811" s="1">
        <v>8.5</v>
      </c>
      <c r="M1811" s="1">
        <v>8.75</v>
      </c>
      <c r="N1811" s="1">
        <v>8.5</v>
      </c>
      <c r="O1811" s="1">
        <v>8.25</v>
      </c>
      <c r="P1811" s="1">
        <v>8.0</v>
      </c>
      <c r="Q1811" s="1">
        <v>7.75</v>
      </c>
      <c r="R1811" s="1">
        <f>IF(INDEX(M1811:Q1811,0,'Order_Form'!AE2)&gt;0,INDEX(M1811:Q1811,0,'Order_Form'!AE2),L1811)</f>
        <v>8.75</v>
      </c>
      <c r="S1811" s="1">
        <f>R1811*H1811</f>
        <v>0</v>
      </c>
    </row>
    <row r="1812" spans="1:1025">
      <c r="A1812" s="1" t="s">
        <v>354</v>
      </c>
      <c r="B1812" s="1" t="s">
        <v>998</v>
      </c>
      <c r="C1812" s="1" t="s">
        <v>359</v>
      </c>
      <c r="D1812" s="1">
        <v>1181.0</v>
      </c>
      <c r="E1812" s="1" t="s">
        <v>2503</v>
      </c>
      <c r="F1812" s="1">
        <v>13864</v>
      </c>
      <c r="G1812" s="1">
        <v>13861</v>
      </c>
      <c r="H1812" s="1">
        <f>SUM((SUM('Order_Form'!P332)*1))</f>
        <v>0</v>
      </c>
      <c r="I1812" s="1" t="s">
        <v>688</v>
      </c>
      <c r="J1812" s="1" t="s">
        <v>110</v>
      </c>
      <c r="L1812" s="1">
        <v>8.5</v>
      </c>
      <c r="M1812" s="1">
        <v>8.75</v>
      </c>
      <c r="N1812" s="1">
        <v>8.5</v>
      </c>
      <c r="O1812" s="1">
        <v>8.25</v>
      </c>
      <c r="P1812" s="1">
        <v>8.0</v>
      </c>
      <c r="Q1812" s="1">
        <v>7.75</v>
      </c>
      <c r="R1812" s="1">
        <f>IF(INDEX(M1812:Q1812,0,'Order_Form'!AE2)&gt;0,INDEX(M1812:Q1812,0,'Order_Form'!AE2),L1812)</f>
        <v>8.75</v>
      </c>
      <c r="S1812" s="1">
        <f>R1812*H1812</f>
        <v>0</v>
      </c>
    </row>
    <row r="1813" spans="1:1025">
      <c r="A1813" s="1" t="s">
        <v>354</v>
      </c>
      <c r="B1813" s="1" t="s">
        <v>998</v>
      </c>
      <c r="C1813" s="1" t="s">
        <v>359</v>
      </c>
      <c r="D1813" s="1">
        <v>1716.0</v>
      </c>
      <c r="E1813" s="1" t="s">
        <v>2504</v>
      </c>
      <c r="F1813" s="1">
        <v>13865</v>
      </c>
      <c r="G1813" s="1">
        <v>13861</v>
      </c>
      <c r="H1813" s="1">
        <f>SUM((SUM('Order_Form'!Q332)*1))</f>
        <v>0</v>
      </c>
      <c r="I1813" s="1" t="s">
        <v>688</v>
      </c>
      <c r="J1813" s="1" t="s">
        <v>111</v>
      </c>
      <c r="L1813" s="1">
        <v>8.5</v>
      </c>
      <c r="M1813" s="1">
        <v>8.75</v>
      </c>
      <c r="N1813" s="1">
        <v>8.5</v>
      </c>
      <c r="O1813" s="1">
        <v>8.25</v>
      </c>
      <c r="P1813" s="1">
        <v>8.0</v>
      </c>
      <c r="Q1813" s="1">
        <v>7.75</v>
      </c>
      <c r="R1813" s="1">
        <f>IF(INDEX(M1813:Q1813,0,'Order_Form'!AE2)&gt;0,INDEX(M1813:Q1813,0,'Order_Form'!AE2),L1813)</f>
        <v>8.75</v>
      </c>
      <c r="S1813" s="1">
        <f>R1813*H1813</f>
        <v>0</v>
      </c>
    </row>
    <row r="1814" spans="1:1025">
      <c r="A1814" s="1" t="s">
        <v>354</v>
      </c>
      <c r="B1814" s="1" t="s">
        <v>998</v>
      </c>
      <c r="C1814" s="1" t="s">
        <v>359</v>
      </c>
      <c r="D1814" s="1">
        <v>1284.0</v>
      </c>
      <c r="E1814" s="1" t="s">
        <v>2505</v>
      </c>
      <c r="F1814" s="1">
        <v>13866</v>
      </c>
      <c r="G1814" s="1">
        <v>13861</v>
      </c>
      <c r="H1814" s="1">
        <f>SUM((SUM('Order_Form'!R332)*1))</f>
        <v>0</v>
      </c>
      <c r="I1814" s="1" t="s">
        <v>688</v>
      </c>
      <c r="J1814" s="1" t="s">
        <v>112</v>
      </c>
      <c r="L1814" s="1">
        <v>8.5</v>
      </c>
      <c r="M1814" s="1">
        <v>8.75</v>
      </c>
      <c r="N1814" s="1">
        <v>8.5</v>
      </c>
      <c r="O1814" s="1">
        <v>8.25</v>
      </c>
      <c r="P1814" s="1">
        <v>8.0</v>
      </c>
      <c r="Q1814" s="1">
        <v>7.75</v>
      </c>
      <c r="R1814" s="1">
        <f>IF(INDEX(M1814:Q1814,0,'Order_Form'!AE2)&gt;0,INDEX(M1814:Q1814,0,'Order_Form'!AE2),L1814)</f>
        <v>8.75</v>
      </c>
      <c r="S1814" s="1">
        <f>R1814*H1814</f>
        <v>0</v>
      </c>
    </row>
    <row r="1815" spans="1:1025">
      <c r="A1815" s="1" t="s">
        <v>354</v>
      </c>
      <c r="B1815" s="1" t="s">
        <v>998</v>
      </c>
      <c r="C1815" s="1" t="s">
        <v>359</v>
      </c>
      <c r="D1815" s="1">
        <v>0.0</v>
      </c>
      <c r="E1815" s="1" t="s">
        <v>2506</v>
      </c>
      <c r="F1815" s="1">
        <v>14323</v>
      </c>
      <c r="G1815" s="1">
        <v>13861</v>
      </c>
      <c r="H1815" s="1">
        <f>SUM((SUM('Order_Form'!L332)*1))</f>
        <v>0</v>
      </c>
      <c r="I1815" s="1" t="s">
        <v>688</v>
      </c>
      <c r="J1815" s="1" t="s">
        <v>59</v>
      </c>
      <c r="L1815" s="1">
        <v>8.5</v>
      </c>
      <c r="M1815" s="1">
        <v>8.75</v>
      </c>
      <c r="N1815" s="1">
        <v>8.5</v>
      </c>
      <c r="O1815" s="1">
        <v>8.25</v>
      </c>
      <c r="P1815" s="1">
        <v>8.0</v>
      </c>
      <c r="Q1815" s="1">
        <v>7.75</v>
      </c>
      <c r="R1815" s="1">
        <f>IF(INDEX(M1815:Q1815,0,'Order_Form'!AE2)&gt;0,INDEX(M1815:Q1815,0,'Order_Form'!AE2),L1815)</f>
        <v>8.75</v>
      </c>
      <c r="S1815" s="1">
        <f>R1815*H1815</f>
        <v>0</v>
      </c>
    </row>
    <row r="1816" spans="1:1025">
      <c r="A1816" s="1" t="s">
        <v>354</v>
      </c>
      <c r="B1816" s="1" t="s">
        <v>998</v>
      </c>
      <c r="C1816" s="1" t="s">
        <v>359</v>
      </c>
      <c r="D1816" s="1">
        <v>9.0</v>
      </c>
      <c r="E1816" s="1" t="s">
        <v>2507</v>
      </c>
      <c r="F1816" s="1">
        <v>16695</v>
      </c>
      <c r="G1816" s="1">
        <v>13861</v>
      </c>
      <c r="H1816" s="1">
        <f>SUM((SUM('Order_Form'!N332)*1))</f>
        <v>0</v>
      </c>
      <c r="I1816" s="1" t="s">
        <v>688</v>
      </c>
      <c r="J1816" s="1" t="s">
        <v>61</v>
      </c>
      <c r="L1816" s="1">
        <v>8.5</v>
      </c>
      <c r="M1816" s="1">
        <v>8.75</v>
      </c>
      <c r="N1816" s="1">
        <v>8.5</v>
      </c>
      <c r="O1816" s="1">
        <v>8.25</v>
      </c>
      <c r="P1816" s="1">
        <v>8.0</v>
      </c>
      <c r="Q1816" s="1">
        <v>7.75</v>
      </c>
      <c r="R1816" s="1">
        <f>IF(INDEX(M1816:Q1816,0,'Order_Form'!AE2)&gt;0,INDEX(M1816:Q1816,0,'Order_Form'!AE2),L1816)</f>
        <v>8.75</v>
      </c>
      <c r="S1816" s="1">
        <f>R1816*H1816</f>
        <v>0</v>
      </c>
    </row>
    <row r="1817" spans="1:1025">
      <c r="A1817" s="1" t="s">
        <v>354</v>
      </c>
      <c r="B1817" s="1" t="s">
        <v>998</v>
      </c>
      <c r="C1817" s="1" t="s">
        <v>359</v>
      </c>
      <c r="D1817" s="1">
        <v>0.0</v>
      </c>
      <c r="E1817" s="1" t="s">
        <v>2508</v>
      </c>
      <c r="F1817" s="1">
        <v>16696</v>
      </c>
      <c r="G1817" s="1">
        <v>13861</v>
      </c>
      <c r="H1817" s="1">
        <f>SUM((SUM('Order_Form'!M332)*1))</f>
        <v>0</v>
      </c>
      <c r="I1817" s="1" t="s">
        <v>688</v>
      </c>
      <c r="J1817" s="1" t="s">
        <v>60</v>
      </c>
      <c r="L1817" s="1">
        <v>8.5</v>
      </c>
      <c r="M1817" s="1">
        <v>8.75</v>
      </c>
      <c r="N1817" s="1">
        <v>8.5</v>
      </c>
      <c r="O1817" s="1">
        <v>8.25</v>
      </c>
      <c r="P1817" s="1">
        <v>8.0</v>
      </c>
      <c r="Q1817" s="1">
        <v>7.75</v>
      </c>
      <c r="R1817" s="1">
        <f>IF(INDEX(M1817:Q1817,0,'Order_Form'!AE2)&gt;0,INDEX(M1817:Q1817,0,'Order_Form'!AE2),L1817)</f>
        <v>8.75</v>
      </c>
      <c r="S1817" s="1">
        <f>R1817*H1817</f>
        <v>0</v>
      </c>
    </row>
    <row r="1818" spans="1:1025">
      <c r="A1818" s="1" t="s">
        <v>354</v>
      </c>
      <c r="B1818" s="1" t="s">
        <v>998</v>
      </c>
      <c r="C1818" s="1" t="s">
        <v>359</v>
      </c>
      <c r="D1818" s="1">
        <v>0.0</v>
      </c>
      <c r="E1818" s="1" t="s">
        <v>2509</v>
      </c>
      <c r="F1818" s="1">
        <v>13861</v>
      </c>
      <c r="H1818" s="1">
        <f>SUM((SUM('Order_Form'!J332)*1))</f>
        <v>0</v>
      </c>
      <c r="I1818" s="1" t="s">
        <v>692</v>
      </c>
      <c r="L1818" s="1">
        <v>8.5</v>
      </c>
      <c r="M1818" s="1">
        <v>8.75</v>
      </c>
      <c r="N1818" s="1">
        <v>8.5</v>
      </c>
      <c r="O1818" s="1">
        <v>8.25</v>
      </c>
      <c r="P1818" s="1">
        <v>8.0</v>
      </c>
      <c r="Q1818" s="1">
        <v>7.75</v>
      </c>
      <c r="R1818" s="1">
        <f>IF(INDEX(M1818:Q1818,0,'Order_Form'!AE2)&gt;0,INDEX(M1818:Q1818,0,'Order_Form'!AE2),L1818)</f>
        <v>8.75</v>
      </c>
      <c r="S1818" s="1">
        <f>R1818*H1818</f>
        <v>0</v>
      </c>
    </row>
    <row r="1819" spans="1:1025">
      <c r="A1819" s="1" t="s">
        <v>360</v>
      </c>
      <c r="B1819" s="1" t="s">
        <v>686</v>
      </c>
      <c r="C1819" s="1" t="s">
        <v>361</v>
      </c>
      <c r="D1819" s="1">
        <v>117.0</v>
      </c>
      <c r="E1819" s="1" t="s">
        <v>2510</v>
      </c>
      <c r="F1819" s="1">
        <v>5621</v>
      </c>
      <c r="G1819" s="1">
        <v>5620</v>
      </c>
      <c r="H1819" s="1">
        <f>SUM((SUM('Order_Form'!L335)*1))</f>
        <v>0</v>
      </c>
      <c r="I1819" s="1" t="s">
        <v>688</v>
      </c>
      <c r="J1819" s="1" t="s">
        <v>59</v>
      </c>
      <c r="L1819" s="1">
        <v>8.5</v>
      </c>
      <c r="M1819" s="1">
        <v>8.75</v>
      </c>
      <c r="N1819" s="1">
        <v>8.5</v>
      </c>
      <c r="O1819" s="1">
        <v>8.25</v>
      </c>
      <c r="P1819" s="1">
        <v>8.0</v>
      </c>
      <c r="Q1819" s="1">
        <v>7.75</v>
      </c>
      <c r="R1819" s="1">
        <f>IF(INDEX(M1819:Q1819,0,'Order_Form'!AE2)&gt;0,INDEX(M1819:Q1819,0,'Order_Form'!AE2),L1819)</f>
        <v>8.75</v>
      </c>
      <c r="S1819" s="1">
        <f>R1819*H1819</f>
        <v>0</v>
      </c>
    </row>
    <row r="1820" spans="1:1025">
      <c r="A1820" s="1" t="s">
        <v>360</v>
      </c>
      <c r="B1820" s="1" t="s">
        <v>686</v>
      </c>
      <c r="C1820" s="1" t="s">
        <v>361</v>
      </c>
      <c r="D1820" s="1">
        <v>1104.0</v>
      </c>
      <c r="E1820" s="1" t="s">
        <v>2511</v>
      </c>
      <c r="F1820" s="1">
        <v>5623</v>
      </c>
      <c r="G1820" s="1">
        <v>5620</v>
      </c>
      <c r="H1820" s="1">
        <f>SUM((SUM('Order_Form'!O335)*1))</f>
        <v>0</v>
      </c>
      <c r="I1820" s="1" t="s">
        <v>688</v>
      </c>
      <c r="J1820" s="1" t="s">
        <v>62</v>
      </c>
      <c r="L1820" s="1">
        <v>8.5</v>
      </c>
      <c r="M1820" s="1">
        <v>8.75</v>
      </c>
      <c r="N1820" s="1">
        <v>8.5</v>
      </c>
      <c r="O1820" s="1">
        <v>8.25</v>
      </c>
      <c r="P1820" s="1">
        <v>8.0</v>
      </c>
      <c r="Q1820" s="1">
        <v>7.75</v>
      </c>
      <c r="R1820" s="1">
        <f>IF(INDEX(M1820:Q1820,0,'Order_Form'!AE2)&gt;0,INDEX(M1820:Q1820,0,'Order_Form'!AE2),L1820)</f>
        <v>8.75</v>
      </c>
      <c r="S1820" s="1">
        <f>R1820*H1820</f>
        <v>0</v>
      </c>
    </row>
    <row r="1821" spans="1:1025">
      <c r="A1821" s="1" t="s">
        <v>360</v>
      </c>
      <c r="B1821" s="1" t="s">
        <v>686</v>
      </c>
      <c r="C1821" s="1" t="s">
        <v>361</v>
      </c>
      <c r="D1821" s="1">
        <v>551.0</v>
      </c>
      <c r="E1821" s="1" t="s">
        <v>2512</v>
      </c>
      <c r="F1821" s="1">
        <v>5624</v>
      </c>
      <c r="G1821" s="1">
        <v>5620</v>
      </c>
      <c r="H1821" s="1">
        <f>SUM((SUM('Order_Form'!P335)*1))</f>
        <v>0</v>
      </c>
      <c r="I1821" s="1" t="s">
        <v>688</v>
      </c>
      <c r="J1821" s="1" t="s">
        <v>63</v>
      </c>
      <c r="L1821" s="1">
        <v>8.5</v>
      </c>
      <c r="M1821" s="1">
        <v>8.75</v>
      </c>
      <c r="N1821" s="1">
        <v>8.5</v>
      </c>
      <c r="O1821" s="1">
        <v>8.25</v>
      </c>
      <c r="P1821" s="1">
        <v>8.0</v>
      </c>
      <c r="Q1821" s="1">
        <v>7.75</v>
      </c>
      <c r="R1821" s="1">
        <f>IF(INDEX(M1821:Q1821,0,'Order_Form'!AE2)&gt;0,INDEX(M1821:Q1821,0,'Order_Form'!AE2),L1821)</f>
        <v>8.75</v>
      </c>
      <c r="S1821" s="1">
        <f>R1821*H1821</f>
        <v>0</v>
      </c>
    </row>
    <row r="1822" spans="1:1025">
      <c r="A1822" s="1" t="s">
        <v>360</v>
      </c>
      <c r="B1822" s="1" t="s">
        <v>686</v>
      </c>
      <c r="C1822" s="1" t="s">
        <v>361</v>
      </c>
      <c r="D1822" s="1">
        <v>720.0</v>
      </c>
      <c r="E1822" s="1" t="s">
        <v>2513</v>
      </c>
      <c r="F1822" s="1">
        <v>5625</v>
      </c>
      <c r="G1822" s="1">
        <v>5620</v>
      </c>
      <c r="H1822" s="1">
        <f>SUM((SUM('Order_Form'!Q335)*1))</f>
        <v>0</v>
      </c>
      <c r="I1822" s="1" t="s">
        <v>688</v>
      </c>
      <c r="J1822" s="1" t="s">
        <v>64</v>
      </c>
      <c r="L1822" s="1">
        <v>8.5</v>
      </c>
      <c r="M1822" s="1">
        <v>8.75</v>
      </c>
      <c r="N1822" s="1">
        <v>8.5</v>
      </c>
      <c r="O1822" s="1">
        <v>8.25</v>
      </c>
      <c r="P1822" s="1">
        <v>8.0</v>
      </c>
      <c r="Q1822" s="1">
        <v>7.75</v>
      </c>
      <c r="R1822" s="1">
        <f>IF(INDEX(M1822:Q1822,0,'Order_Form'!AE2)&gt;0,INDEX(M1822:Q1822,0,'Order_Form'!AE2),L1822)</f>
        <v>8.75</v>
      </c>
      <c r="S1822" s="1">
        <f>R1822*H1822</f>
        <v>0</v>
      </c>
    </row>
    <row r="1823" spans="1:1025">
      <c r="A1823" s="1" t="s">
        <v>360</v>
      </c>
      <c r="B1823" s="1" t="s">
        <v>686</v>
      </c>
      <c r="C1823" s="1" t="s">
        <v>361</v>
      </c>
      <c r="D1823" s="1">
        <v>153.0</v>
      </c>
      <c r="E1823" s="1" t="s">
        <v>2514</v>
      </c>
      <c r="F1823" s="1">
        <v>16781</v>
      </c>
      <c r="G1823" s="1">
        <v>5620</v>
      </c>
      <c r="H1823" s="1">
        <f>SUM((SUM('Order_Form'!N335)*1))</f>
        <v>0</v>
      </c>
      <c r="I1823" s="1" t="s">
        <v>688</v>
      </c>
      <c r="J1823" s="1" t="s">
        <v>61</v>
      </c>
      <c r="L1823" s="1">
        <v>8.5</v>
      </c>
      <c r="M1823" s="1">
        <v>8.75</v>
      </c>
      <c r="N1823" s="1">
        <v>8.5</v>
      </c>
      <c r="O1823" s="1">
        <v>8.25</v>
      </c>
      <c r="P1823" s="1">
        <v>8.0</v>
      </c>
      <c r="Q1823" s="1">
        <v>7.75</v>
      </c>
      <c r="R1823" s="1">
        <f>IF(INDEX(M1823:Q1823,0,'Order_Form'!AE2)&gt;0,INDEX(M1823:Q1823,0,'Order_Form'!AE2),L1823)</f>
        <v>8.75</v>
      </c>
      <c r="S1823" s="1">
        <f>R1823*H1823</f>
        <v>0</v>
      </c>
    </row>
    <row r="1824" spans="1:1025">
      <c r="A1824" s="1" t="s">
        <v>360</v>
      </c>
      <c r="B1824" s="1" t="s">
        <v>686</v>
      </c>
      <c r="C1824" s="1" t="s">
        <v>361</v>
      </c>
      <c r="D1824" s="1">
        <v>0.0</v>
      </c>
      <c r="E1824" s="1" t="s">
        <v>2515</v>
      </c>
      <c r="F1824" s="1">
        <v>16782</v>
      </c>
      <c r="G1824" s="1">
        <v>5620</v>
      </c>
      <c r="H1824" s="1">
        <f>SUM((SUM('Order_Form'!M335)*1))</f>
        <v>0</v>
      </c>
      <c r="I1824" s="1" t="s">
        <v>688</v>
      </c>
      <c r="J1824" s="1" t="s">
        <v>60</v>
      </c>
      <c r="L1824" s="1">
        <v>8.5</v>
      </c>
      <c r="M1824" s="1">
        <v>8.75</v>
      </c>
      <c r="N1824" s="1">
        <v>8.5</v>
      </c>
      <c r="O1824" s="1">
        <v>8.25</v>
      </c>
      <c r="P1824" s="1">
        <v>8.0</v>
      </c>
      <c r="Q1824" s="1">
        <v>7.75</v>
      </c>
      <c r="R1824" s="1">
        <f>IF(INDEX(M1824:Q1824,0,'Order_Form'!AE2)&gt;0,INDEX(M1824:Q1824,0,'Order_Form'!AE2),L1824)</f>
        <v>8.75</v>
      </c>
      <c r="S1824" s="1">
        <f>R1824*H1824</f>
        <v>0</v>
      </c>
    </row>
    <row r="1825" spans="1:1025">
      <c r="A1825" s="1" t="s">
        <v>360</v>
      </c>
      <c r="B1825" s="1" t="s">
        <v>686</v>
      </c>
      <c r="C1825" s="1" t="s">
        <v>361</v>
      </c>
      <c r="D1825" s="1">
        <v>0.0</v>
      </c>
      <c r="E1825" s="1" t="s">
        <v>2516</v>
      </c>
      <c r="F1825" s="1">
        <v>5620</v>
      </c>
      <c r="H1825" s="1">
        <f>SUM((SUM('Order_Form'!J335)*1))</f>
        <v>0</v>
      </c>
      <c r="I1825" s="1" t="s">
        <v>692</v>
      </c>
      <c r="L1825" s="1">
        <v>8.5</v>
      </c>
      <c r="M1825" s="1">
        <v>8.75</v>
      </c>
      <c r="N1825" s="1">
        <v>8.5</v>
      </c>
      <c r="O1825" s="1">
        <v>8.25</v>
      </c>
      <c r="P1825" s="1">
        <v>8.0</v>
      </c>
      <c r="Q1825" s="1">
        <v>7.75</v>
      </c>
      <c r="R1825" s="1">
        <f>IF(INDEX(M1825:Q1825,0,'Order_Form'!AE2)&gt;0,INDEX(M1825:Q1825,0,'Order_Form'!AE2),L1825)</f>
        <v>8.75</v>
      </c>
      <c r="S1825" s="1">
        <f>R1825*H1825</f>
        <v>0</v>
      </c>
    </row>
    <row r="1826" spans="1:1025">
      <c r="A1826" s="1" t="s">
        <v>360</v>
      </c>
      <c r="B1826" s="1" t="s">
        <v>686</v>
      </c>
      <c r="C1826" s="1" t="s">
        <v>362</v>
      </c>
      <c r="D1826" s="1">
        <v>969.0</v>
      </c>
      <c r="E1826" s="1" t="s">
        <v>2517</v>
      </c>
      <c r="F1826" s="1">
        <v>5628</v>
      </c>
      <c r="G1826" s="1">
        <v>5626</v>
      </c>
      <c r="H1826" s="1">
        <f>SUM((SUM('Order_Form'!O336)*1))</f>
        <v>0</v>
      </c>
      <c r="I1826" s="1" t="s">
        <v>688</v>
      </c>
      <c r="J1826" s="1" t="s">
        <v>62</v>
      </c>
      <c r="L1826" s="1">
        <v>8.5</v>
      </c>
      <c r="M1826" s="1">
        <v>8.75</v>
      </c>
      <c r="N1826" s="1">
        <v>8.5</v>
      </c>
      <c r="O1826" s="1">
        <v>8.25</v>
      </c>
      <c r="P1826" s="1">
        <v>8.0</v>
      </c>
      <c r="Q1826" s="1">
        <v>7.75</v>
      </c>
      <c r="R1826" s="1">
        <f>IF(INDEX(M1826:Q1826,0,'Order_Form'!AE2)&gt;0,INDEX(M1826:Q1826,0,'Order_Form'!AE2),L1826)</f>
        <v>8.75</v>
      </c>
      <c r="S1826" s="1">
        <f>R1826*H1826</f>
        <v>0</v>
      </c>
    </row>
    <row r="1827" spans="1:1025">
      <c r="A1827" s="1" t="s">
        <v>360</v>
      </c>
      <c r="B1827" s="1" t="s">
        <v>686</v>
      </c>
      <c r="C1827" s="1" t="s">
        <v>362</v>
      </c>
      <c r="D1827" s="1">
        <v>1090.0</v>
      </c>
      <c r="E1827" s="1" t="s">
        <v>2518</v>
      </c>
      <c r="F1827" s="1">
        <v>5629</v>
      </c>
      <c r="G1827" s="1">
        <v>5626</v>
      </c>
      <c r="H1827" s="1">
        <f>SUM((SUM('Order_Form'!P336)*1))</f>
        <v>0</v>
      </c>
      <c r="I1827" s="1" t="s">
        <v>688</v>
      </c>
      <c r="J1827" s="1" t="s">
        <v>63</v>
      </c>
      <c r="L1827" s="1">
        <v>8.5</v>
      </c>
      <c r="M1827" s="1">
        <v>8.75</v>
      </c>
      <c r="N1827" s="1">
        <v>8.5</v>
      </c>
      <c r="O1827" s="1">
        <v>8.25</v>
      </c>
      <c r="P1827" s="1">
        <v>8.0</v>
      </c>
      <c r="Q1827" s="1">
        <v>7.75</v>
      </c>
      <c r="R1827" s="1">
        <f>IF(INDEX(M1827:Q1827,0,'Order_Form'!AE2)&gt;0,INDEX(M1827:Q1827,0,'Order_Form'!AE2),L1827)</f>
        <v>8.75</v>
      </c>
      <c r="S1827" s="1">
        <f>R1827*H1827</f>
        <v>0</v>
      </c>
    </row>
    <row r="1828" spans="1:1025">
      <c r="A1828" s="1" t="s">
        <v>360</v>
      </c>
      <c r="B1828" s="1" t="s">
        <v>686</v>
      </c>
      <c r="C1828" s="1" t="s">
        <v>362</v>
      </c>
      <c r="D1828" s="1">
        <v>2063.0</v>
      </c>
      <c r="E1828" s="1" t="s">
        <v>2519</v>
      </c>
      <c r="F1828" s="1">
        <v>5630</v>
      </c>
      <c r="G1828" s="1">
        <v>5626</v>
      </c>
      <c r="H1828" s="1">
        <f>SUM((SUM('Order_Form'!Q336)*1))</f>
        <v>0</v>
      </c>
      <c r="I1828" s="1" t="s">
        <v>688</v>
      </c>
      <c r="J1828" s="1" t="s">
        <v>64</v>
      </c>
      <c r="L1828" s="1">
        <v>8.5</v>
      </c>
      <c r="M1828" s="1">
        <v>8.75</v>
      </c>
      <c r="N1828" s="1">
        <v>8.5</v>
      </c>
      <c r="O1828" s="1">
        <v>8.25</v>
      </c>
      <c r="P1828" s="1">
        <v>8.0</v>
      </c>
      <c r="Q1828" s="1">
        <v>7.75</v>
      </c>
      <c r="R1828" s="1">
        <f>IF(INDEX(M1828:Q1828,0,'Order_Form'!AE2)&gt;0,INDEX(M1828:Q1828,0,'Order_Form'!AE2),L1828)</f>
        <v>8.75</v>
      </c>
      <c r="S1828" s="1">
        <f>R1828*H1828</f>
        <v>0</v>
      </c>
    </row>
    <row r="1829" spans="1:1025">
      <c r="A1829" s="1" t="s">
        <v>360</v>
      </c>
      <c r="B1829" s="1" t="s">
        <v>686</v>
      </c>
      <c r="C1829" s="1" t="s">
        <v>362</v>
      </c>
      <c r="D1829" s="1">
        <v>0.0</v>
      </c>
      <c r="E1829" s="1" t="s">
        <v>2520</v>
      </c>
      <c r="F1829" s="1">
        <v>16783</v>
      </c>
      <c r="G1829" s="1">
        <v>5626</v>
      </c>
      <c r="H1829" s="1">
        <f>SUM((SUM('Order_Form'!N336)*1))</f>
        <v>0</v>
      </c>
      <c r="I1829" s="1" t="s">
        <v>688</v>
      </c>
      <c r="J1829" s="1" t="s">
        <v>61</v>
      </c>
      <c r="L1829" s="1">
        <v>8.5</v>
      </c>
      <c r="M1829" s="1">
        <v>8.75</v>
      </c>
      <c r="N1829" s="1">
        <v>8.5</v>
      </c>
      <c r="O1829" s="1">
        <v>8.25</v>
      </c>
      <c r="P1829" s="1">
        <v>8.0</v>
      </c>
      <c r="Q1829" s="1">
        <v>7.75</v>
      </c>
      <c r="R1829" s="1">
        <f>IF(INDEX(M1829:Q1829,0,'Order_Form'!AE2)&gt;0,INDEX(M1829:Q1829,0,'Order_Form'!AE2),L1829)</f>
        <v>8.75</v>
      </c>
      <c r="S1829" s="1">
        <f>R1829*H1829</f>
        <v>0</v>
      </c>
    </row>
    <row r="1830" spans="1:1025">
      <c r="A1830" s="1" t="s">
        <v>360</v>
      </c>
      <c r="B1830" s="1" t="s">
        <v>686</v>
      </c>
      <c r="C1830" s="1" t="s">
        <v>362</v>
      </c>
      <c r="D1830" s="1">
        <v>0.0</v>
      </c>
      <c r="E1830" s="1" t="s">
        <v>2521</v>
      </c>
      <c r="F1830" s="1">
        <v>16784</v>
      </c>
      <c r="G1830" s="1">
        <v>5626</v>
      </c>
      <c r="H1830" s="1">
        <f>SUM((SUM('Order_Form'!M336)*1))</f>
        <v>0</v>
      </c>
      <c r="I1830" s="1" t="s">
        <v>688</v>
      </c>
      <c r="J1830" s="1" t="s">
        <v>60</v>
      </c>
      <c r="L1830" s="1">
        <v>8.5</v>
      </c>
      <c r="M1830" s="1">
        <v>8.75</v>
      </c>
      <c r="N1830" s="1">
        <v>8.5</v>
      </c>
      <c r="O1830" s="1">
        <v>8.25</v>
      </c>
      <c r="P1830" s="1">
        <v>8.0</v>
      </c>
      <c r="Q1830" s="1">
        <v>7.75</v>
      </c>
      <c r="R1830" s="1">
        <f>IF(INDEX(M1830:Q1830,0,'Order_Form'!AE2)&gt;0,INDEX(M1830:Q1830,0,'Order_Form'!AE2),L1830)</f>
        <v>8.75</v>
      </c>
      <c r="S1830" s="1">
        <f>R1830*H1830</f>
        <v>0</v>
      </c>
    </row>
    <row r="1831" spans="1:1025">
      <c r="A1831" s="1" t="s">
        <v>360</v>
      </c>
      <c r="B1831" s="1" t="s">
        <v>686</v>
      </c>
      <c r="C1831" s="1" t="s">
        <v>362</v>
      </c>
      <c r="D1831" s="1">
        <v>0.0</v>
      </c>
      <c r="E1831" s="1" t="s">
        <v>2522</v>
      </c>
      <c r="F1831" s="1">
        <v>5626</v>
      </c>
      <c r="H1831" s="1">
        <f>SUM((SUM('Order_Form'!J336)*1))</f>
        <v>0</v>
      </c>
      <c r="I1831" s="1" t="s">
        <v>692</v>
      </c>
      <c r="L1831" s="1">
        <v>8.5</v>
      </c>
      <c r="M1831" s="1">
        <v>8.75</v>
      </c>
      <c r="N1831" s="1">
        <v>8.5</v>
      </c>
      <c r="O1831" s="1">
        <v>8.25</v>
      </c>
      <c r="P1831" s="1">
        <v>8.0</v>
      </c>
      <c r="Q1831" s="1">
        <v>7.75</v>
      </c>
      <c r="R1831" s="1">
        <f>IF(INDEX(M1831:Q1831,0,'Order_Form'!AE2)&gt;0,INDEX(M1831:Q1831,0,'Order_Form'!AE2),L1831)</f>
        <v>8.75</v>
      </c>
      <c r="S1831" s="1">
        <f>R1831*H1831</f>
        <v>0</v>
      </c>
    </row>
    <row r="1832" spans="1:1025">
      <c r="A1832" s="1" t="s">
        <v>360</v>
      </c>
      <c r="B1832" s="1" t="s">
        <v>686</v>
      </c>
      <c r="C1832" s="1" t="s">
        <v>363</v>
      </c>
      <c r="D1832" s="1">
        <v>781.0</v>
      </c>
      <c r="E1832" s="1" t="s">
        <v>2523</v>
      </c>
      <c r="F1832" s="1">
        <v>5633</v>
      </c>
      <c r="G1832" s="1">
        <v>5631</v>
      </c>
      <c r="H1832" s="1">
        <f>SUM((SUM('Order_Form'!O337)*1))</f>
        <v>0</v>
      </c>
      <c r="I1832" s="1" t="s">
        <v>688</v>
      </c>
      <c r="J1832" s="1" t="s">
        <v>62</v>
      </c>
      <c r="L1832" s="1">
        <v>8.5</v>
      </c>
      <c r="M1832" s="1">
        <v>8.75</v>
      </c>
      <c r="N1832" s="1">
        <v>8.5</v>
      </c>
      <c r="O1832" s="1">
        <v>8.25</v>
      </c>
      <c r="P1832" s="1">
        <v>8.0</v>
      </c>
      <c r="Q1832" s="1">
        <v>7.75</v>
      </c>
      <c r="R1832" s="1">
        <f>IF(INDEX(M1832:Q1832,0,'Order_Form'!AE2)&gt;0,INDEX(M1832:Q1832,0,'Order_Form'!AE2),L1832)</f>
        <v>8.75</v>
      </c>
      <c r="S1832" s="1">
        <f>R1832*H1832</f>
        <v>0</v>
      </c>
    </row>
    <row r="1833" spans="1:1025">
      <c r="A1833" s="1" t="s">
        <v>360</v>
      </c>
      <c r="B1833" s="1" t="s">
        <v>686</v>
      </c>
      <c r="C1833" s="1" t="s">
        <v>363</v>
      </c>
      <c r="D1833" s="1">
        <v>991.0</v>
      </c>
      <c r="E1833" s="1" t="s">
        <v>2524</v>
      </c>
      <c r="F1833" s="1">
        <v>5634</v>
      </c>
      <c r="G1833" s="1">
        <v>5631</v>
      </c>
      <c r="H1833" s="1">
        <f>SUM((SUM('Order_Form'!P337)*1))</f>
        <v>0</v>
      </c>
      <c r="I1833" s="1" t="s">
        <v>688</v>
      </c>
      <c r="J1833" s="1" t="s">
        <v>63</v>
      </c>
      <c r="L1833" s="1">
        <v>8.5</v>
      </c>
      <c r="M1833" s="1">
        <v>8.75</v>
      </c>
      <c r="N1833" s="1">
        <v>8.5</v>
      </c>
      <c r="O1833" s="1">
        <v>8.25</v>
      </c>
      <c r="P1833" s="1">
        <v>8.0</v>
      </c>
      <c r="Q1833" s="1">
        <v>7.75</v>
      </c>
      <c r="R1833" s="1">
        <f>IF(INDEX(M1833:Q1833,0,'Order_Form'!AE2)&gt;0,INDEX(M1833:Q1833,0,'Order_Form'!AE2),L1833)</f>
        <v>8.75</v>
      </c>
      <c r="S1833" s="1">
        <f>R1833*H1833</f>
        <v>0</v>
      </c>
    </row>
    <row r="1834" spans="1:1025">
      <c r="A1834" s="1" t="s">
        <v>360</v>
      </c>
      <c r="B1834" s="1" t="s">
        <v>686</v>
      </c>
      <c r="C1834" s="1" t="s">
        <v>363</v>
      </c>
      <c r="D1834" s="1">
        <v>1659.0</v>
      </c>
      <c r="E1834" s="1" t="s">
        <v>2525</v>
      </c>
      <c r="F1834" s="1">
        <v>5635</v>
      </c>
      <c r="G1834" s="1">
        <v>5631</v>
      </c>
      <c r="H1834" s="1">
        <f>SUM((SUM('Order_Form'!Q337)*1))</f>
        <v>0</v>
      </c>
      <c r="I1834" s="1" t="s">
        <v>688</v>
      </c>
      <c r="J1834" s="1" t="s">
        <v>64</v>
      </c>
      <c r="L1834" s="1">
        <v>8.5</v>
      </c>
      <c r="M1834" s="1">
        <v>8.75</v>
      </c>
      <c r="N1834" s="1">
        <v>8.5</v>
      </c>
      <c r="O1834" s="1">
        <v>8.25</v>
      </c>
      <c r="P1834" s="1">
        <v>8.0</v>
      </c>
      <c r="Q1834" s="1">
        <v>7.75</v>
      </c>
      <c r="R1834" s="1">
        <f>IF(INDEX(M1834:Q1834,0,'Order_Form'!AE2)&gt;0,INDEX(M1834:Q1834,0,'Order_Form'!AE2),L1834)</f>
        <v>8.75</v>
      </c>
      <c r="S1834" s="1">
        <f>R1834*H1834</f>
        <v>0</v>
      </c>
    </row>
    <row r="1835" spans="1:1025">
      <c r="A1835" s="1" t="s">
        <v>360</v>
      </c>
      <c r="B1835" s="1" t="s">
        <v>686</v>
      </c>
      <c r="C1835" s="1" t="s">
        <v>363</v>
      </c>
      <c r="D1835" s="1">
        <v>1045.0</v>
      </c>
      <c r="E1835" s="1" t="s">
        <v>2526</v>
      </c>
      <c r="F1835" s="1">
        <v>13699</v>
      </c>
      <c r="G1835" s="1">
        <v>5631</v>
      </c>
      <c r="H1835" s="1">
        <f>SUM((SUM('Order_Form'!L337)*1))</f>
        <v>0</v>
      </c>
      <c r="I1835" s="1" t="s">
        <v>688</v>
      </c>
      <c r="J1835" s="1" t="s">
        <v>59</v>
      </c>
      <c r="L1835" s="1">
        <v>8.5</v>
      </c>
      <c r="M1835" s="1">
        <v>8.75</v>
      </c>
      <c r="N1835" s="1">
        <v>8.5</v>
      </c>
      <c r="O1835" s="1">
        <v>8.25</v>
      </c>
      <c r="P1835" s="1">
        <v>8.0</v>
      </c>
      <c r="Q1835" s="1">
        <v>7.75</v>
      </c>
      <c r="R1835" s="1">
        <f>IF(INDEX(M1835:Q1835,0,'Order_Form'!AE2)&gt;0,INDEX(M1835:Q1835,0,'Order_Form'!AE2),L1835)</f>
        <v>8.75</v>
      </c>
      <c r="S1835" s="1">
        <f>R1835*H1835</f>
        <v>0</v>
      </c>
    </row>
    <row r="1836" spans="1:1025">
      <c r="A1836" s="1" t="s">
        <v>360</v>
      </c>
      <c r="B1836" s="1" t="s">
        <v>686</v>
      </c>
      <c r="C1836" s="1" t="s">
        <v>363</v>
      </c>
      <c r="D1836" s="1">
        <v>0.0</v>
      </c>
      <c r="E1836" s="1" t="s">
        <v>2527</v>
      </c>
      <c r="F1836" s="1">
        <v>16497</v>
      </c>
      <c r="G1836" s="1">
        <v>5631</v>
      </c>
      <c r="H1836" s="1">
        <f>SUM((SUM('Order_Form'!N337)*1))</f>
        <v>0</v>
      </c>
      <c r="I1836" s="1" t="s">
        <v>688</v>
      </c>
      <c r="J1836" s="1" t="s">
        <v>61</v>
      </c>
      <c r="L1836" s="1">
        <v>8.5</v>
      </c>
      <c r="M1836" s="1">
        <v>8.75</v>
      </c>
      <c r="N1836" s="1">
        <v>8.5</v>
      </c>
      <c r="O1836" s="1">
        <v>8.25</v>
      </c>
      <c r="P1836" s="1">
        <v>8.0</v>
      </c>
      <c r="Q1836" s="1">
        <v>7.75</v>
      </c>
      <c r="R1836" s="1">
        <f>IF(INDEX(M1836:Q1836,0,'Order_Form'!AE2)&gt;0,INDEX(M1836:Q1836,0,'Order_Form'!AE2),L1836)</f>
        <v>8.75</v>
      </c>
      <c r="S1836" s="1">
        <f>R1836*H1836</f>
        <v>0</v>
      </c>
    </row>
    <row r="1837" spans="1:1025">
      <c r="A1837" s="1" t="s">
        <v>360</v>
      </c>
      <c r="B1837" s="1" t="s">
        <v>686</v>
      </c>
      <c r="C1837" s="1" t="s">
        <v>363</v>
      </c>
      <c r="D1837" s="1">
        <v>1331.0</v>
      </c>
      <c r="E1837" s="1" t="s">
        <v>2528</v>
      </c>
      <c r="F1837" s="1">
        <v>16498</v>
      </c>
      <c r="G1837" s="1">
        <v>5631</v>
      </c>
      <c r="H1837" s="1">
        <f>SUM((SUM('Order_Form'!M337)*1))</f>
        <v>0</v>
      </c>
      <c r="I1837" s="1" t="s">
        <v>688</v>
      </c>
      <c r="J1837" s="1" t="s">
        <v>60</v>
      </c>
      <c r="L1837" s="1">
        <v>8.5</v>
      </c>
      <c r="M1837" s="1">
        <v>8.75</v>
      </c>
      <c r="N1837" s="1">
        <v>8.5</v>
      </c>
      <c r="O1837" s="1">
        <v>8.25</v>
      </c>
      <c r="P1837" s="1">
        <v>8.0</v>
      </c>
      <c r="Q1837" s="1">
        <v>7.75</v>
      </c>
      <c r="R1837" s="1">
        <f>IF(INDEX(M1837:Q1837,0,'Order_Form'!AE2)&gt;0,INDEX(M1837:Q1837,0,'Order_Form'!AE2),L1837)</f>
        <v>8.75</v>
      </c>
      <c r="S1837" s="1">
        <f>R1837*H1837</f>
        <v>0</v>
      </c>
    </row>
    <row r="1838" spans="1:1025">
      <c r="A1838" s="1" t="s">
        <v>360</v>
      </c>
      <c r="B1838" s="1" t="s">
        <v>686</v>
      </c>
      <c r="C1838" s="1" t="s">
        <v>363</v>
      </c>
      <c r="D1838" s="1">
        <v>0.0</v>
      </c>
      <c r="E1838" s="1" t="s">
        <v>2529</v>
      </c>
      <c r="F1838" s="1">
        <v>5631</v>
      </c>
      <c r="H1838" s="1">
        <f>SUM((SUM('Order_Form'!J337)*1))</f>
        <v>0</v>
      </c>
      <c r="I1838" s="1" t="s">
        <v>692</v>
      </c>
      <c r="L1838" s="1">
        <v>8.5</v>
      </c>
      <c r="M1838" s="1">
        <v>8.75</v>
      </c>
      <c r="N1838" s="1">
        <v>8.5</v>
      </c>
      <c r="O1838" s="1">
        <v>8.25</v>
      </c>
      <c r="P1838" s="1">
        <v>8.0</v>
      </c>
      <c r="Q1838" s="1">
        <v>7.75</v>
      </c>
      <c r="R1838" s="1">
        <f>IF(INDEX(M1838:Q1838,0,'Order_Form'!AE2)&gt;0,INDEX(M1838:Q1838,0,'Order_Form'!AE2),L1838)</f>
        <v>8.75</v>
      </c>
      <c r="S1838" s="1">
        <f>R1838*H1838</f>
        <v>0</v>
      </c>
    </row>
    <row r="1839" spans="1:1025">
      <c r="A1839" s="1" t="s">
        <v>360</v>
      </c>
      <c r="B1839" s="1" t="s">
        <v>686</v>
      </c>
      <c r="C1839" s="1" t="s">
        <v>364</v>
      </c>
      <c r="D1839" s="1">
        <v>58.0</v>
      </c>
      <c r="E1839" s="1" t="s">
        <v>2530</v>
      </c>
      <c r="F1839" s="1">
        <v>15024</v>
      </c>
      <c r="G1839" s="1">
        <v>15023</v>
      </c>
      <c r="H1839" s="1">
        <f>SUM((SUM('Order_Form'!O338)*1))</f>
        <v>0</v>
      </c>
      <c r="I1839" s="1" t="s">
        <v>688</v>
      </c>
      <c r="J1839" s="1" t="s">
        <v>62</v>
      </c>
      <c r="L1839" s="1">
        <v>8.5</v>
      </c>
      <c r="M1839" s="1">
        <v>8.75</v>
      </c>
      <c r="N1839" s="1">
        <v>8.5</v>
      </c>
      <c r="O1839" s="1">
        <v>8.25</v>
      </c>
      <c r="P1839" s="1">
        <v>8.0</v>
      </c>
      <c r="Q1839" s="1">
        <v>7.75</v>
      </c>
      <c r="R1839" s="1">
        <f>IF(INDEX(M1839:Q1839,0,'Order_Form'!AE2)&gt;0,INDEX(M1839:Q1839,0,'Order_Form'!AE2),L1839)</f>
        <v>8.75</v>
      </c>
      <c r="S1839" s="1">
        <f>R1839*H1839</f>
        <v>0</v>
      </c>
    </row>
    <row r="1840" spans="1:1025">
      <c r="A1840" s="1" t="s">
        <v>360</v>
      </c>
      <c r="B1840" s="1" t="s">
        <v>686</v>
      </c>
      <c r="C1840" s="1" t="s">
        <v>364</v>
      </c>
      <c r="D1840" s="1">
        <v>528.0</v>
      </c>
      <c r="E1840" s="1" t="s">
        <v>2531</v>
      </c>
      <c r="F1840" s="1">
        <v>15025</v>
      </c>
      <c r="G1840" s="1">
        <v>15023</v>
      </c>
      <c r="H1840" s="1">
        <f>SUM((SUM('Order_Form'!P338)*1))</f>
        <v>0</v>
      </c>
      <c r="I1840" s="1" t="s">
        <v>688</v>
      </c>
      <c r="J1840" s="1" t="s">
        <v>63</v>
      </c>
      <c r="L1840" s="1">
        <v>8.5</v>
      </c>
      <c r="M1840" s="1">
        <v>8.75</v>
      </c>
      <c r="N1840" s="1">
        <v>8.5</v>
      </c>
      <c r="O1840" s="1">
        <v>8.25</v>
      </c>
      <c r="P1840" s="1">
        <v>8.0</v>
      </c>
      <c r="Q1840" s="1">
        <v>7.75</v>
      </c>
      <c r="R1840" s="1">
        <f>IF(INDEX(M1840:Q1840,0,'Order_Form'!AE2)&gt;0,INDEX(M1840:Q1840,0,'Order_Form'!AE2),L1840)</f>
        <v>8.75</v>
      </c>
      <c r="S1840" s="1">
        <f>R1840*H1840</f>
        <v>0</v>
      </c>
    </row>
    <row r="1841" spans="1:1025">
      <c r="A1841" s="1" t="s">
        <v>360</v>
      </c>
      <c r="B1841" s="1" t="s">
        <v>686</v>
      </c>
      <c r="C1841" s="1" t="s">
        <v>364</v>
      </c>
      <c r="D1841" s="1">
        <v>1779.0</v>
      </c>
      <c r="E1841" s="1" t="s">
        <v>2532</v>
      </c>
      <c r="F1841" s="1">
        <v>15026</v>
      </c>
      <c r="G1841" s="1">
        <v>15023</v>
      </c>
      <c r="H1841" s="1">
        <f>SUM((SUM('Order_Form'!Q338)*1))</f>
        <v>0</v>
      </c>
      <c r="I1841" s="1" t="s">
        <v>688</v>
      </c>
      <c r="J1841" s="1" t="s">
        <v>64</v>
      </c>
      <c r="L1841" s="1">
        <v>8.5</v>
      </c>
      <c r="M1841" s="1">
        <v>8.75</v>
      </c>
      <c r="N1841" s="1">
        <v>8.5</v>
      </c>
      <c r="O1841" s="1">
        <v>8.25</v>
      </c>
      <c r="P1841" s="1">
        <v>8.0</v>
      </c>
      <c r="Q1841" s="1">
        <v>7.75</v>
      </c>
      <c r="R1841" s="1">
        <f>IF(INDEX(M1841:Q1841,0,'Order_Form'!AE2)&gt;0,INDEX(M1841:Q1841,0,'Order_Form'!AE2),L1841)</f>
        <v>8.75</v>
      </c>
      <c r="S1841" s="1">
        <f>R1841*H1841</f>
        <v>0</v>
      </c>
    </row>
    <row r="1842" spans="1:1025">
      <c r="A1842" s="1" t="s">
        <v>360</v>
      </c>
      <c r="B1842" s="1" t="s">
        <v>686</v>
      </c>
      <c r="C1842" s="1" t="s">
        <v>364</v>
      </c>
      <c r="D1842" s="1">
        <v>26.0</v>
      </c>
      <c r="E1842" s="1" t="s">
        <v>2533</v>
      </c>
      <c r="F1842" s="1">
        <v>15161</v>
      </c>
      <c r="G1842" s="1">
        <v>15023</v>
      </c>
      <c r="H1842" s="1">
        <f>SUM((SUM('Order_Form'!L338)*1))</f>
        <v>0</v>
      </c>
      <c r="I1842" s="1" t="s">
        <v>688</v>
      </c>
      <c r="J1842" s="1" t="s">
        <v>59</v>
      </c>
      <c r="L1842" s="1">
        <v>8.5</v>
      </c>
      <c r="M1842" s="1">
        <v>8.75</v>
      </c>
      <c r="N1842" s="1">
        <v>8.5</v>
      </c>
      <c r="O1842" s="1">
        <v>8.25</v>
      </c>
      <c r="P1842" s="1">
        <v>8.0</v>
      </c>
      <c r="Q1842" s="1">
        <v>7.75</v>
      </c>
      <c r="R1842" s="1">
        <f>IF(INDEX(M1842:Q1842,0,'Order_Form'!AE2)&gt;0,INDEX(M1842:Q1842,0,'Order_Form'!AE2),L1842)</f>
        <v>8.75</v>
      </c>
      <c r="S1842" s="1">
        <f>R1842*H1842</f>
        <v>0</v>
      </c>
    </row>
    <row r="1843" spans="1:1025">
      <c r="A1843" s="1" t="s">
        <v>360</v>
      </c>
      <c r="B1843" s="1" t="s">
        <v>686</v>
      </c>
      <c r="C1843" s="1" t="s">
        <v>364</v>
      </c>
      <c r="D1843" s="1">
        <v>72.0</v>
      </c>
      <c r="E1843" s="1" t="s">
        <v>2534</v>
      </c>
      <c r="F1843" s="1">
        <v>16785</v>
      </c>
      <c r="G1843" s="1">
        <v>15023</v>
      </c>
      <c r="H1843" s="1">
        <f>SUM((SUM('Order_Form'!N338)*1))</f>
        <v>0</v>
      </c>
      <c r="I1843" s="1" t="s">
        <v>688</v>
      </c>
      <c r="J1843" s="1" t="s">
        <v>61</v>
      </c>
      <c r="L1843" s="1">
        <v>8.5</v>
      </c>
      <c r="M1843" s="1">
        <v>8.75</v>
      </c>
      <c r="N1843" s="1">
        <v>8.5</v>
      </c>
      <c r="O1843" s="1">
        <v>8.25</v>
      </c>
      <c r="P1843" s="1">
        <v>8.0</v>
      </c>
      <c r="Q1843" s="1">
        <v>7.75</v>
      </c>
      <c r="R1843" s="1">
        <f>IF(INDEX(M1843:Q1843,0,'Order_Form'!AE2)&gt;0,INDEX(M1843:Q1843,0,'Order_Form'!AE2),L1843)</f>
        <v>8.75</v>
      </c>
      <c r="S1843" s="1">
        <f>R1843*H1843</f>
        <v>0</v>
      </c>
    </row>
    <row r="1844" spans="1:1025">
      <c r="A1844" s="1" t="s">
        <v>360</v>
      </c>
      <c r="B1844" s="1" t="s">
        <v>686</v>
      </c>
      <c r="C1844" s="1" t="s">
        <v>364</v>
      </c>
      <c r="D1844" s="1">
        <v>0.0</v>
      </c>
      <c r="E1844" s="1" t="s">
        <v>2535</v>
      </c>
      <c r="F1844" s="1">
        <v>16786</v>
      </c>
      <c r="G1844" s="1">
        <v>15023</v>
      </c>
      <c r="H1844" s="1">
        <f>SUM((SUM('Order_Form'!M338)*1))</f>
        <v>0</v>
      </c>
      <c r="I1844" s="1" t="s">
        <v>688</v>
      </c>
      <c r="J1844" s="1" t="s">
        <v>60</v>
      </c>
      <c r="L1844" s="1">
        <v>8.5</v>
      </c>
      <c r="M1844" s="1">
        <v>8.75</v>
      </c>
      <c r="N1844" s="1">
        <v>8.5</v>
      </c>
      <c r="O1844" s="1">
        <v>8.25</v>
      </c>
      <c r="P1844" s="1">
        <v>8.0</v>
      </c>
      <c r="Q1844" s="1">
        <v>7.75</v>
      </c>
      <c r="R1844" s="1">
        <f>IF(INDEX(M1844:Q1844,0,'Order_Form'!AE2)&gt;0,INDEX(M1844:Q1844,0,'Order_Form'!AE2),L1844)</f>
        <v>8.75</v>
      </c>
      <c r="S1844" s="1">
        <f>R1844*H1844</f>
        <v>0</v>
      </c>
    </row>
    <row r="1845" spans="1:1025">
      <c r="A1845" s="1" t="s">
        <v>360</v>
      </c>
      <c r="B1845" s="1" t="s">
        <v>686</v>
      </c>
      <c r="C1845" s="1" t="s">
        <v>364</v>
      </c>
      <c r="D1845" s="1">
        <v>0.0</v>
      </c>
      <c r="E1845" s="1" t="s">
        <v>2536</v>
      </c>
      <c r="F1845" s="1">
        <v>15023</v>
      </c>
      <c r="H1845" s="1">
        <f>SUM((SUM('Order_Form'!J338)*1))</f>
        <v>0</v>
      </c>
      <c r="I1845" s="1" t="s">
        <v>692</v>
      </c>
      <c r="L1845" s="1">
        <v>8.5</v>
      </c>
      <c r="M1845" s="1">
        <v>8.75</v>
      </c>
      <c r="N1845" s="1">
        <v>8.5</v>
      </c>
      <c r="O1845" s="1">
        <v>8.25</v>
      </c>
      <c r="P1845" s="1">
        <v>8.0</v>
      </c>
      <c r="Q1845" s="1">
        <v>7.75</v>
      </c>
      <c r="R1845" s="1">
        <f>IF(INDEX(M1845:Q1845,0,'Order_Form'!AE2)&gt;0,INDEX(M1845:Q1845,0,'Order_Form'!AE2),L1845)</f>
        <v>8.75</v>
      </c>
      <c r="S1845" s="1">
        <f>R1845*H1845</f>
        <v>0</v>
      </c>
    </row>
    <row r="1846" spans="1:1025">
      <c r="A1846" s="1" t="s">
        <v>360</v>
      </c>
      <c r="B1846" s="1" t="s">
        <v>686</v>
      </c>
      <c r="C1846" s="1" t="s">
        <v>365</v>
      </c>
      <c r="D1846" s="1">
        <v>554.0</v>
      </c>
      <c r="E1846" s="1" t="s">
        <v>2537</v>
      </c>
      <c r="F1846" s="1">
        <v>5638</v>
      </c>
      <c r="G1846" s="1">
        <v>5636</v>
      </c>
      <c r="H1846" s="1">
        <f>SUM((SUM('Order_Form'!O339)*1))</f>
        <v>0</v>
      </c>
      <c r="I1846" s="1" t="s">
        <v>688</v>
      </c>
      <c r="J1846" s="1" t="s">
        <v>62</v>
      </c>
      <c r="L1846" s="1">
        <v>8.5</v>
      </c>
      <c r="M1846" s="1">
        <v>8.75</v>
      </c>
      <c r="N1846" s="1">
        <v>8.5</v>
      </c>
      <c r="O1846" s="1">
        <v>8.25</v>
      </c>
      <c r="P1846" s="1">
        <v>8.0</v>
      </c>
      <c r="Q1846" s="1">
        <v>7.75</v>
      </c>
      <c r="R1846" s="1">
        <f>IF(INDEX(M1846:Q1846,0,'Order_Form'!AE2)&gt;0,INDEX(M1846:Q1846,0,'Order_Form'!AE2),L1846)</f>
        <v>8.75</v>
      </c>
      <c r="S1846" s="1">
        <f>R1846*H1846</f>
        <v>0</v>
      </c>
    </row>
    <row r="1847" spans="1:1025">
      <c r="A1847" s="1" t="s">
        <v>360</v>
      </c>
      <c r="B1847" s="1" t="s">
        <v>686</v>
      </c>
      <c r="C1847" s="1" t="s">
        <v>365</v>
      </c>
      <c r="D1847" s="1">
        <v>846.0</v>
      </c>
      <c r="E1847" s="1" t="s">
        <v>2538</v>
      </c>
      <c r="F1847" s="1">
        <v>5639</v>
      </c>
      <c r="G1847" s="1">
        <v>5636</v>
      </c>
      <c r="H1847" s="1">
        <f>SUM((SUM('Order_Form'!P339)*1))</f>
        <v>0</v>
      </c>
      <c r="I1847" s="1" t="s">
        <v>688</v>
      </c>
      <c r="J1847" s="1" t="s">
        <v>63</v>
      </c>
      <c r="L1847" s="1">
        <v>8.5</v>
      </c>
      <c r="M1847" s="1">
        <v>8.75</v>
      </c>
      <c r="N1847" s="1">
        <v>8.5</v>
      </c>
      <c r="O1847" s="1">
        <v>8.25</v>
      </c>
      <c r="P1847" s="1">
        <v>8.0</v>
      </c>
      <c r="Q1847" s="1">
        <v>7.75</v>
      </c>
      <c r="R1847" s="1">
        <f>IF(INDEX(M1847:Q1847,0,'Order_Form'!AE2)&gt;0,INDEX(M1847:Q1847,0,'Order_Form'!AE2),L1847)</f>
        <v>8.75</v>
      </c>
      <c r="S1847" s="1">
        <f>R1847*H1847</f>
        <v>0</v>
      </c>
    </row>
    <row r="1848" spans="1:1025">
      <c r="A1848" s="1" t="s">
        <v>360</v>
      </c>
      <c r="B1848" s="1" t="s">
        <v>686</v>
      </c>
      <c r="C1848" s="1" t="s">
        <v>365</v>
      </c>
      <c r="D1848" s="1">
        <v>2143.0</v>
      </c>
      <c r="E1848" s="1" t="s">
        <v>2539</v>
      </c>
      <c r="F1848" s="1">
        <v>5640</v>
      </c>
      <c r="G1848" s="1">
        <v>5636</v>
      </c>
      <c r="H1848" s="1">
        <f>SUM((SUM('Order_Form'!Q339)*1))</f>
        <v>0</v>
      </c>
      <c r="I1848" s="1" t="s">
        <v>688</v>
      </c>
      <c r="J1848" s="1" t="s">
        <v>64</v>
      </c>
      <c r="L1848" s="1">
        <v>8.5</v>
      </c>
      <c r="M1848" s="1">
        <v>8.75</v>
      </c>
      <c r="N1848" s="1">
        <v>8.5</v>
      </c>
      <c r="O1848" s="1">
        <v>8.25</v>
      </c>
      <c r="P1848" s="1">
        <v>8.0</v>
      </c>
      <c r="Q1848" s="1">
        <v>7.75</v>
      </c>
      <c r="R1848" s="1">
        <f>IF(INDEX(M1848:Q1848,0,'Order_Form'!AE2)&gt;0,INDEX(M1848:Q1848,0,'Order_Form'!AE2),L1848)</f>
        <v>8.75</v>
      </c>
      <c r="S1848" s="1">
        <f>R1848*H1848</f>
        <v>0</v>
      </c>
    </row>
    <row r="1849" spans="1:1025">
      <c r="A1849" s="1" t="s">
        <v>360</v>
      </c>
      <c r="B1849" s="1" t="s">
        <v>686</v>
      </c>
      <c r="C1849" s="1" t="s">
        <v>365</v>
      </c>
      <c r="D1849" s="1">
        <v>607.0</v>
      </c>
      <c r="E1849" s="1" t="s">
        <v>2540</v>
      </c>
      <c r="F1849" s="1">
        <v>16499</v>
      </c>
      <c r="G1849" s="1">
        <v>5636</v>
      </c>
      <c r="H1849" s="1">
        <f>SUM((SUM('Order_Form'!N339)*1))</f>
        <v>0</v>
      </c>
      <c r="I1849" s="1" t="s">
        <v>688</v>
      </c>
      <c r="J1849" s="1" t="s">
        <v>61</v>
      </c>
      <c r="L1849" s="1">
        <v>8.5</v>
      </c>
      <c r="M1849" s="1">
        <v>8.75</v>
      </c>
      <c r="N1849" s="1">
        <v>8.5</v>
      </c>
      <c r="O1849" s="1">
        <v>8.25</v>
      </c>
      <c r="P1849" s="1">
        <v>8.0</v>
      </c>
      <c r="Q1849" s="1">
        <v>7.75</v>
      </c>
      <c r="R1849" s="1">
        <f>IF(INDEX(M1849:Q1849,0,'Order_Form'!AE2)&gt;0,INDEX(M1849:Q1849,0,'Order_Form'!AE2),L1849)</f>
        <v>8.75</v>
      </c>
      <c r="S1849" s="1">
        <f>R1849*H1849</f>
        <v>0</v>
      </c>
    </row>
    <row r="1850" spans="1:1025">
      <c r="A1850" s="1" t="s">
        <v>360</v>
      </c>
      <c r="B1850" s="1" t="s">
        <v>686</v>
      </c>
      <c r="C1850" s="1" t="s">
        <v>365</v>
      </c>
      <c r="D1850" s="1">
        <v>0.0</v>
      </c>
      <c r="E1850" s="1" t="s">
        <v>2541</v>
      </c>
      <c r="F1850" s="1">
        <v>16500</v>
      </c>
      <c r="G1850" s="1">
        <v>5636</v>
      </c>
      <c r="H1850" s="1">
        <f>SUM((SUM('Order_Form'!M339)*1))</f>
        <v>0</v>
      </c>
      <c r="I1850" s="1" t="s">
        <v>688</v>
      </c>
      <c r="J1850" s="1" t="s">
        <v>60</v>
      </c>
      <c r="L1850" s="1">
        <v>8.5</v>
      </c>
      <c r="M1850" s="1">
        <v>8.75</v>
      </c>
      <c r="N1850" s="1">
        <v>8.5</v>
      </c>
      <c r="O1850" s="1">
        <v>8.25</v>
      </c>
      <c r="P1850" s="1">
        <v>8.0</v>
      </c>
      <c r="Q1850" s="1">
        <v>7.75</v>
      </c>
      <c r="R1850" s="1">
        <f>IF(INDEX(M1850:Q1850,0,'Order_Form'!AE2)&gt;0,INDEX(M1850:Q1850,0,'Order_Form'!AE2),L1850)</f>
        <v>8.75</v>
      </c>
      <c r="S1850" s="1">
        <f>R1850*H1850</f>
        <v>0</v>
      </c>
    </row>
    <row r="1851" spans="1:1025">
      <c r="A1851" s="1" t="s">
        <v>360</v>
      </c>
      <c r="B1851" s="1" t="s">
        <v>686</v>
      </c>
      <c r="C1851" s="1" t="s">
        <v>365</v>
      </c>
      <c r="D1851" s="1">
        <v>0.0</v>
      </c>
      <c r="E1851" s="1" t="s">
        <v>2542</v>
      </c>
      <c r="F1851" s="1">
        <v>5636</v>
      </c>
      <c r="H1851" s="1">
        <f>SUM((SUM('Order_Form'!J339)*1))</f>
        <v>0</v>
      </c>
      <c r="I1851" s="1" t="s">
        <v>692</v>
      </c>
      <c r="L1851" s="1">
        <v>8.5</v>
      </c>
      <c r="M1851" s="1">
        <v>8.75</v>
      </c>
      <c r="N1851" s="1">
        <v>8.5</v>
      </c>
      <c r="O1851" s="1">
        <v>8.25</v>
      </c>
      <c r="P1851" s="1">
        <v>8.0</v>
      </c>
      <c r="Q1851" s="1">
        <v>7.75</v>
      </c>
      <c r="R1851" s="1">
        <f>IF(INDEX(M1851:Q1851,0,'Order_Form'!AE2)&gt;0,INDEX(M1851:Q1851,0,'Order_Form'!AE2),L1851)</f>
        <v>8.75</v>
      </c>
      <c r="S1851" s="1">
        <f>R1851*H1851</f>
        <v>0</v>
      </c>
    </row>
    <row r="1852" spans="1:1025">
      <c r="A1852" s="1" t="s">
        <v>360</v>
      </c>
      <c r="B1852" s="1" t="s">
        <v>686</v>
      </c>
      <c r="C1852" s="1" t="s">
        <v>366</v>
      </c>
      <c r="D1852" s="1">
        <v>262.0</v>
      </c>
      <c r="E1852" s="1" t="s">
        <v>2543</v>
      </c>
      <c r="F1852" s="1">
        <v>7769</v>
      </c>
      <c r="G1852" s="1">
        <v>7768</v>
      </c>
      <c r="H1852" s="1">
        <f>SUM((SUM('Order_Form'!L340)*1))</f>
        <v>0</v>
      </c>
      <c r="I1852" s="1" t="s">
        <v>688</v>
      </c>
      <c r="J1852" s="1" t="s">
        <v>59</v>
      </c>
      <c r="L1852" s="1">
        <v>8.5</v>
      </c>
      <c r="M1852" s="1">
        <v>8.75</v>
      </c>
      <c r="N1852" s="1">
        <v>8.5</v>
      </c>
      <c r="O1852" s="1">
        <v>8.25</v>
      </c>
      <c r="P1852" s="1">
        <v>8.0</v>
      </c>
      <c r="Q1852" s="1">
        <v>7.75</v>
      </c>
      <c r="R1852" s="1">
        <f>IF(INDEX(M1852:Q1852,0,'Order_Form'!AE2)&gt;0,INDEX(M1852:Q1852,0,'Order_Form'!AE2),L1852)</f>
        <v>8.75</v>
      </c>
      <c r="S1852" s="1">
        <f>R1852*H1852</f>
        <v>0</v>
      </c>
    </row>
    <row r="1853" spans="1:1025">
      <c r="A1853" s="1" t="s">
        <v>360</v>
      </c>
      <c r="B1853" s="1" t="s">
        <v>686</v>
      </c>
      <c r="C1853" s="1" t="s">
        <v>366</v>
      </c>
      <c r="D1853" s="1">
        <v>305.0</v>
      </c>
      <c r="E1853" s="1" t="s">
        <v>2544</v>
      </c>
      <c r="F1853" s="1">
        <v>7771</v>
      </c>
      <c r="G1853" s="1">
        <v>7768</v>
      </c>
      <c r="H1853" s="1">
        <f>SUM((SUM('Order_Form'!O340)*1))</f>
        <v>0</v>
      </c>
      <c r="I1853" s="1" t="s">
        <v>688</v>
      </c>
      <c r="J1853" s="1" t="s">
        <v>62</v>
      </c>
      <c r="L1853" s="1">
        <v>8.5</v>
      </c>
      <c r="M1853" s="1">
        <v>8.75</v>
      </c>
      <c r="N1853" s="1">
        <v>8.5</v>
      </c>
      <c r="O1853" s="1">
        <v>8.25</v>
      </c>
      <c r="P1853" s="1">
        <v>8.0</v>
      </c>
      <c r="Q1853" s="1">
        <v>7.75</v>
      </c>
      <c r="R1853" s="1">
        <f>IF(INDEX(M1853:Q1853,0,'Order_Form'!AE2)&gt;0,INDEX(M1853:Q1853,0,'Order_Form'!AE2),L1853)</f>
        <v>8.75</v>
      </c>
      <c r="S1853" s="1">
        <f>R1853*H1853</f>
        <v>0</v>
      </c>
    </row>
    <row r="1854" spans="1:1025">
      <c r="A1854" s="1" t="s">
        <v>360</v>
      </c>
      <c r="B1854" s="1" t="s">
        <v>686</v>
      </c>
      <c r="C1854" s="1" t="s">
        <v>366</v>
      </c>
      <c r="D1854" s="1">
        <v>1007.0</v>
      </c>
      <c r="E1854" s="1" t="s">
        <v>2545</v>
      </c>
      <c r="F1854" s="1">
        <v>7772</v>
      </c>
      <c r="G1854" s="1">
        <v>7768</v>
      </c>
      <c r="H1854" s="1">
        <f>SUM((SUM('Order_Form'!P340)*1))</f>
        <v>0</v>
      </c>
      <c r="I1854" s="1" t="s">
        <v>688</v>
      </c>
      <c r="J1854" s="1" t="s">
        <v>63</v>
      </c>
      <c r="L1854" s="1">
        <v>8.5</v>
      </c>
      <c r="M1854" s="1">
        <v>8.75</v>
      </c>
      <c r="N1854" s="1">
        <v>8.5</v>
      </c>
      <c r="O1854" s="1">
        <v>8.25</v>
      </c>
      <c r="P1854" s="1">
        <v>8.0</v>
      </c>
      <c r="Q1854" s="1">
        <v>7.75</v>
      </c>
      <c r="R1854" s="1">
        <f>IF(INDEX(M1854:Q1854,0,'Order_Form'!AE2)&gt;0,INDEX(M1854:Q1854,0,'Order_Form'!AE2),L1854)</f>
        <v>8.75</v>
      </c>
      <c r="S1854" s="1">
        <f>R1854*H1854</f>
        <v>0</v>
      </c>
    </row>
    <row r="1855" spans="1:1025">
      <c r="A1855" s="1" t="s">
        <v>360</v>
      </c>
      <c r="B1855" s="1" t="s">
        <v>686</v>
      </c>
      <c r="C1855" s="1" t="s">
        <v>366</v>
      </c>
      <c r="D1855" s="1">
        <v>831.0</v>
      </c>
      <c r="E1855" s="1" t="s">
        <v>2546</v>
      </c>
      <c r="F1855" s="1">
        <v>7773</v>
      </c>
      <c r="G1855" s="1">
        <v>7768</v>
      </c>
      <c r="H1855" s="1">
        <f>SUM((SUM('Order_Form'!Q340)*1))</f>
        <v>0</v>
      </c>
      <c r="I1855" s="1" t="s">
        <v>688</v>
      </c>
      <c r="J1855" s="1" t="s">
        <v>64</v>
      </c>
      <c r="L1855" s="1">
        <v>8.5</v>
      </c>
      <c r="M1855" s="1">
        <v>8.75</v>
      </c>
      <c r="N1855" s="1">
        <v>8.5</v>
      </c>
      <c r="O1855" s="1">
        <v>8.25</v>
      </c>
      <c r="P1855" s="1">
        <v>8.0</v>
      </c>
      <c r="Q1855" s="1">
        <v>7.75</v>
      </c>
      <c r="R1855" s="1">
        <f>IF(INDEX(M1855:Q1855,0,'Order_Form'!AE2)&gt;0,INDEX(M1855:Q1855,0,'Order_Form'!AE2),L1855)</f>
        <v>8.75</v>
      </c>
      <c r="S1855" s="1">
        <f>R1855*H1855</f>
        <v>0</v>
      </c>
    </row>
    <row r="1856" spans="1:1025">
      <c r="A1856" s="1" t="s">
        <v>360</v>
      </c>
      <c r="B1856" s="1" t="s">
        <v>686</v>
      </c>
      <c r="C1856" s="1" t="s">
        <v>366</v>
      </c>
      <c r="D1856" s="1">
        <v>302.0</v>
      </c>
      <c r="E1856" s="1" t="s">
        <v>2547</v>
      </c>
      <c r="F1856" s="1">
        <v>15419</v>
      </c>
      <c r="G1856" s="1">
        <v>7768</v>
      </c>
      <c r="H1856" s="1">
        <f>SUM((SUM('Order_Form'!K340)*1))</f>
        <v>0</v>
      </c>
      <c r="I1856" s="1" t="s">
        <v>688</v>
      </c>
      <c r="J1856" s="1" t="s">
        <v>58</v>
      </c>
      <c r="L1856" s="1">
        <v>8.5</v>
      </c>
      <c r="M1856" s="1">
        <v>8.75</v>
      </c>
      <c r="N1856" s="1">
        <v>8.5</v>
      </c>
      <c r="O1856" s="1">
        <v>8.25</v>
      </c>
      <c r="P1856" s="1">
        <v>8.0</v>
      </c>
      <c r="Q1856" s="1">
        <v>7.75</v>
      </c>
      <c r="R1856" s="1">
        <f>IF(INDEX(M1856:Q1856,0,'Order_Form'!AE2)&gt;0,INDEX(M1856:Q1856,0,'Order_Form'!AE2),L1856)</f>
        <v>8.75</v>
      </c>
      <c r="S1856" s="1">
        <f>R1856*H1856</f>
        <v>0</v>
      </c>
    </row>
    <row r="1857" spans="1:1025">
      <c r="A1857" s="1" t="s">
        <v>360</v>
      </c>
      <c r="B1857" s="1" t="s">
        <v>686</v>
      </c>
      <c r="C1857" s="1" t="s">
        <v>366</v>
      </c>
      <c r="D1857" s="1">
        <v>145.0</v>
      </c>
      <c r="E1857" s="1" t="s">
        <v>2548</v>
      </c>
      <c r="F1857" s="1">
        <v>16787</v>
      </c>
      <c r="G1857" s="1">
        <v>7768</v>
      </c>
      <c r="H1857" s="1">
        <f>SUM((SUM('Order_Form'!N340)*1))</f>
        <v>0</v>
      </c>
      <c r="I1857" s="1" t="s">
        <v>688</v>
      </c>
      <c r="J1857" s="1" t="s">
        <v>61</v>
      </c>
      <c r="L1857" s="1">
        <v>8.5</v>
      </c>
      <c r="M1857" s="1">
        <v>8.75</v>
      </c>
      <c r="N1857" s="1">
        <v>8.5</v>
      </c>
      <c r="O1857" s="1">
        <v>8.25</v>
      </c>
      <c r="P1857" s="1">
        <v>8.0</v>
      </c>
      <c r="Q1857" s="1">
        <v>7.75</v>
      </c>
      <c r="R1857" s="1">
        <f>IF(INDEX(M1857:Q1857,0,'Order_Form'!AE2)&gt;0,INDEX(M1857:Q1857,0,'Order_Form'!AE2),L1857)</f>
        <v>8.75</v>
      </c>
      <c r="S1857" s="1">
        <f>R1857*H1857</f>
        <v>0</v>
      </c>
    </row>
    <row r="1858" spans="1:1025">
      <c r="A1858" s="1" t="s">
        <v>360</v>
      </c>
      <c r="B1858" s="1" t="s">
        <v>686</v>
      </c>
      <c r="C1858" s="1" t="s">
        <v>366</v>
      </c>
      <c r="D1858" s="1">
        <v>0.0</v>
      </c>
      <c r="E1858" s="1" t="s">
        <v>2549</v>
      </c>
      <c r="F1858" s="1">
        <v>16788</v>
      </c>
      <c r="G1858" s="1">
        <v>7768</v>
      </c>
      <c r="H1858" s="1">
        <f>SUM((SUM('Order_Form'!M340)*1))</f>
        <v>0</v>
      </c>
      <c r="I1858" s="1" t="s">
        <v>688</v>
      </c>
      <c r="J1858" s="1" t="s">
        <v>60</v>
      </c>
      <c r="L1858" s="1">
        <v>8.5</v>
      </c>
      <c r="M1858" s="1">
        <v>8.75</v>
      </c>
      <c r="N1858" s="1">
        <v>8.5</v>
      </c>
      <c r="O1858" s="1">
        <v>8.25</v>
      </c>
      <c r="P1858" s="1">
        <v>8.0</v>
      </c>
      <c r="Q1858" s="1">
        <v>7.75</v>
      </c>
      <c r="R1858" s="1">
        <f>IF(INDEX(M1858:Q1858,0,'Order_Form'!AE2)&gt;0,INDEX(M1858:Q1858,0,'Order_Form'!AE2),L1858)</f>
        <v>8.75</v>
      </c>
      <c r="S1858" s="1">
        <f>R1858*H1858</f>
        <v>0</v>
      </c>
    </row>
    <row r="1859" spans="1:1025">
      <c r="A1859" s="1" t="s">
        <v>360</v>
      </c>
      <c r="B1859" s="1" t="s">
        <v>686</v>
      </c>
      <c r="C1859" s="1" t="s">
        <v>366</v>
      </c>
      <c r="D1859" s="1">
        <v>0.0</v>
      </c>
      <c r="E1859" s="1" t="s">
        <v>2550</v>
      </c>
      <c r="F1859" s="1">
        <v>7768</v>
      </c>
      <c r="H1859" s="1">
        <f>SUM((SUM('Order_Form'!J340)*1))</f>
        <v>0</v>
      </c>
      <c r="I1859" s="1" t="s">
        <v>692</v>
      </c>
      <c r="L1859" s="1">
        <v>8.5</v>
      </c>
      <c r="M1859" s="1">
        <v>8.75</v>
      </c>
      <c r="N1859" s="1">
        <v>8.5</v>
      </c>
      <c r="O1859" s="1">
        <v>8.25</v>
      </c>
      <c r="P1859" s="1">
        <v>8.0</v>
      </c>
      <c r="Q1859" s="1">
        <v>7.75</v>
      </c>
      <c r="R1859" s="1">
        <f>IF(INDEX(M1859:Q1859,0,'Order_Form'!AE2)&gt;0,INDEX(M1859:Q1859,0,'Order_Form'!AE2),L1859)</f>
        <v>8.75</v>
      </c>
      <c r="S1859" s="1">
        <f>R1859*H1859</f>
        <v>0</v>
      </c>
    </row>
    <row r="1860" spans="1:1025">
      <c r="A1860" s="1" t="s">
        <v>360</v>
      </c>
      <c r="B1860" s="1" t="s">
        <v>686</v>
      </c>
      <c r="C1860" s="1" t="s">
        <v>367</v>
      </c>
      <c r="D1860" s="1">
        <v>0.0</v>
      </c>
      <c r="E1860" s="1" t="s">
        <v>2551</v>
      </c>
      <c r="F1860" s="1">
        <v>5656</v>
      </c>
      <c r="G1860" s="1">
        <v>5655</v>
      </c>
      <c r="H1860" s="1">
        <f>SUM((SUM('Order_Form'!K341)*1))</f>
        <v>0</v>
      </c>
      <c r="I1860" s="1" t="s">
        <v>688</v>
      </c>
      <c r="J1860" s="1" t="s">
        <v>58</v>
      </c>
      <c r="L1860" s="1">
        <v>8.5</v>
      </c>
      <c r="M1860" s="1">
        <v>8.75</v>
      </c>
      <c r="N1860" s="1">
        <v>8.5</v>
      </c>
      <c r="O1860" s="1">
        <v>8.25</v>
      </c>
      <c r="P1860" s="1">
        <v>8.0</v>
      </c>
      <c r="Q1860" s="1">
        <v>7.75</v>
      </c>
      <c r="R1860" s="1">
        <f>IF(INDEX(M1860:Q1860,0,'Order_Form'!AE2)&gt;0,INDEX(M1860:Q1860,0,'Order_Form'!AE2),L1860)</f>
        <v>8.75</v>
      </c>
      <c r="S1860" s="1">
        <f>R1860*H1860</f>
        <v>0</v>
      </c>
    </row>
    <row r="1861" spans="1:1025">
      <c r="A1861" s="1" t="s">
        <v>360</v>
      </c>
      <c r="B1861" s="1" t="s">
        <v>686</v>
      </c>
      <c r="C1861" s="1" t="s">
        <v>367</v>
      </c>
      <c r="D1861" s="1">
        <v>91.0</v>
      </c>
      <c r="E1861" s="1" t="s">
        <v>2552</v>
      </c>
      <c r="F1861" s="1">
        <v>5657</v>
      </c>
      <c r="G1861" s="1">
        <v>5655</v>
      </c>
      <c r="H1861" s="1">
        <f>SUM((SUM('Order_Form'!L341)*1))</f>
        <v>0</v>
      </c>
      <c r="I1861" s="1" t="s">
        <v>688</v>
      </c>
      <c r="J1861" s="1" t="s">
        <v>59</v>
      </c>
      <c r="L1861" s="1">
        <v>8.5</v>
      </c>
      <c r="M1861" s="1">
        <v>8.75</v>
      </c>
      <c r="N1861" s="1">
        <v>8.5</v>
      </c>
      <c r="O1861" s="1">
        <v>8.25</v>
      </c>
      <c r="P1861" s="1">
        <v>8.0</v>
      </c>
      <c r="Q1861" s="1">
        <v>7.75</v>
      </c>
      <c r="R1861" s="1">
        <f>IF(INDEX(M1861:Q1861,0,'Order_Form'!AE2)&gt;0,INDEX(M1861:Q1861,0,'Order_Form'!AE2),L1861)</f>
        <v>8.75</v>
      </c>
      <c r="S1861" s="1">
        <f>R1861*H1861</f>
        <v>0</v>
      </c>
    </row>
    <row r="1862" spans="1:1025">
      <c r="A1862" s="1" t="s">
        <v>360</v>
      </c>
      <c r="B1862" s="1" t="s">
        <v>686</v>
      </c>
      <c r="C1862" s="1" t="s">
        <v>367</v>
      </c>
      <c r="D1862" s="1">
        <v>1484.0</v>
      </c>
      <c r="E1862" s="1" t="s">
        <v>2553</v>
      </c>
      <c r="F1862" s="1">
        <v>5659</v>
      </c>
      <c r="G1862" s="1">
        <v>5655</v>
      </c>
      <c r="H1862" s="1">
        <f>SUM((SUM('Order_Form'!O341)*1))</f>
        <v>0</v>
      </c>
      <c r="I1862" s="1" t="s">
        <v>688</v>
      </c>
      <c r="J1862" s="1" t="s">
        <v>62</v>
      </c>
      <c r="L1862" s="1">
        <v>8.5</v>
      </c>
      <c r="M1862" s="1">
        <v>8.75</v>
      </c>
      <c r="N1862" s="1">
        <v>8.5</v>
      </c>
      <c r="O1862" s="1">
        <v>8.25</v>
      </c>
      <c r="P1862" s="1">
        <v>8.0</v>
      </c>
      <c r="Q1862" s="1">
        <v>7.75</v>
      </c>
      <c r="R1862" s="1">
        <f>IF(INDEX(M1862:Q1862,0,'Order_Form'!AE2)&gt;0,INDEX(M1862:Q1862,0,'Order_Form'!AE2),L1862)</f>
        <v>8.75</v>
      </c>
      <c r="S1862" s="1">
        <f>R1862*H1862</f>
        <v>0</v>
      </c>
    </row>
    <row r="1863" spans="1:1025">
      <c r="A1863" s="1" t="s">
        <v>360</v>
      </c>
      <c r="B1863" s="1" t="s">
        <v>686</v>
      </c>
      <c r="C1863" s="1" t="s">
        <v>367</v>
      </c>
      <c r="D1863" s="1">
        <v>1628.0</v>
      </c>
      <c r="E1863" s="1" t="s">
        <v>2554</v>
      </c>
      <c r="F1863" s="1">
        <v>5660</v>
      </c>
      <c r="G1863" s="1">
        <v>5655</v>
      </c>
      <c r="H1863" s="1">
        <f>SUM((SUM('Order_Form'!P341)*1))</f>
        <v>0</v>
      </c>
      <c r="I1863" s="1" t="s">
        <v>688</v>
      </c>
      <c r="J1863" s="1" t="s">
        <v>63</v>
      </c>
      <c r="L1863" s="1">
        <v>8.5</v>
      </c>
      <c r="M1863" s="1">
        <v>8.75</v>
      </c>
      <c r="N1863" s="1">
        <v>8.5</v>
      </c>
      <c r="O1863" s="1">
        <v>8.25</v>
      </c>
      <c r="P1863" s="1">
        <v>8.0</v>
      </c>
      <c r="Q1863" s="1">
        <v>7.75</v>
      </c>
      <c r="R1863" s="1">
        <f>IF(INDEX(M1863:Q1863,0,'Order_Form'!AE2)&gt;0,INDEX(M1863:Q1863,0,'Order_Form'!AE2),L1863)</f>
        <v>8.75</v>
      </c>
      <c r="S1863" s="1">
        <f>R1863*H1863</f>
        <v>0</v>
      </c>
    </row>
    <row r="1864" spans="1:1025">
      <c r="A1864" s="1" t="s">
        <v>360</v>
      </c>
      <c r="B1864" s="1" t="s">
        <v>686</v>
      </c>
      <c r="C1864" s="1" t="s">
        <v>367</v>
      </c>
      <c r="D1864" s="1">
        <v>511.0</v>
      </c>
      <c r="E1864" s="1" t="s">
        <v>2555</v>
      </c>
      <c r="F1864" s="1">
        <v>5661</v>
      </c>
      <c r="G1864" s="1">
        <v>5655</v>
      </c>
      <c r="H1864" s="1">
        <f>SUM((SUM('Order_Form'!Q341)*1))</f>
        <v>0</v>
      </c>
      <c r="I1864" s="1" t="s">
        <v>688</v>
      </c>
      <c r="J1864" s="1" t="s">
        <v>64</v>
      </c>
      <c r="L1864" s="1">
        <v>8.5</v>
      </c>
      <c r="M1864" s="1">
        <v>8.75</v>
      </c>
      <c r="N1864" s="1">
        <v>8.5</v>
      </c>
      <c r="O1864" s="1">
        <v>8.25</v>
      </c>
      <c r="P1864" s="1">
        <v>8.0</v>
      </c>
      <c r="Q1864" s="1">
        <v>7.75</v>
      </c>
      <c r="R1864" s="1">
        <f>IF(INDEX(M1864:Q1864,0,'Order_Form'!AE2)&gt;0,INDEX(M1864:Q1864,0,'Order_Form'!AE2),L1864)</f>
        <v>8.75</v>
      </c>
      <c r="S1864" s="1">
        <f>R1864*H1864</f>
        <v>0</v>
      </c>
    </row>
    <row r="1865" spans="1:1025">
      <c r="A1865" s="1" t="s">
        <v>360</v>
      </c>
      <c r="B1865" s="1" t="s">
        <v>686</v>
      </c>
      <c r="C1865" s="1" t="s">
        <v>367</v>
      </c>
      <c r="D1865" s="1">
        <v>0.0</v>
      </c>
      <c r="E1865" s="1" t="s">
        <v>2556</v>
      </c>
      <c r="F1865" s="1">
        <v>16503</v>
      </c>
      <c r="G1865" s="1">
        <v>5655</v>
      </c>
      <c r="H1865" s="1">
        <f>SUM((SUM('Order_Form'!N341)*1))</f>
        <v>0</v>
      </c>
      <c r="I1865" s="1" t="s">
        <v>688</v>
      </c>
      <c r="J1865" s="1" t="s">
        <v>61</v>
      </c>
      <c r="L1865" s="1">
        <v>8.5</v>
      </c>
      <c r="M1865" s="1">
        <v>8.75</v>
      </c>
      <c r="N1865" s="1">
        <v>8.5</v>
      </c>
      <c r="O1865" s="1">
        <v>8.25</v>
      </c>
      <c r="P1865" s="1">
        <v>8.0</v>
      </c>
      <c r="Q1865" s="1">
        <v>7.75</v>
      </c>
      <c r="R1865" s="1">
        <f>IF(INDEX(M1865:Q1865,0,'Order_Form'!AE2)&gt;0,INDEX(M1865:Q1865,0,'Order_Form'!AE2),L1865)</f>
        <v>8.75</v>
      </c>
      <c r="S1865" s="1">
        <f>R1865*H1865</f>
        <v>0</v>
      </c>
    </row>
    <row r="1866" spans="1:1025">
      <c r="A1866" s="1" t="s">
        <v>360</v>
      </c>
      <c r="B1866" s="1" t="s">
        <v>686</v>
      </c>
      <c r="C1866" s="1" t="s">
        <v>367</v>
      </c>
      <c r="D1866" s="1">
        <v>244.0</v>
      </c>
      <c r="E1866" s="1" t="s">
        <v>2557</v>
      </c>
      <c r="F1866" s="1">
        <v>16504</v>
      </c>
      <c r="G1866" s="1">
        <v>5655</v>
      </c>
      <c r="H1866" s="1">
        <f>SUM((SUM('Order_Form'!M341)*1))</f>
        <v>0</v>
      </c>
      <c r="I1866" s="1" t="s">
        <v>688</v>
      </c>
      <c r="J1866" s="1" t="s">
        <v>60</v>
      </c>
      <c r="L1866" s="1">
        <v>8.5</v>
      </c>
      <c r="M1866" s="1">
        <v>8.75</v>
      </c>
      <c r="N1866" s="1">
        <v>8.5</v>
      </c>
      <c r="O1866" s="1">
        <v>8.25</v>
      </c>
      <c r="P1866" s="1">
        <v>8.0</v>
      </c>
      <c r="Q1866" s="1">
        <v>7.75</v>
      </c>
      <c r="R1866" s="1">
        <f>IF(INDEX(M1866:Q1866,0,'Order_Form'!AE2)&gt;0,INDEX(M1866:Q1866,0,'Order_Form'!AE2),L1866)</f>
        <v>8.75</v>
      </c>
      <c r="S1866" s="1">
        <f>R1866*H1866</f>
        <v>0</v>
      </c>
    </row>
    <row r="1867" spans="1:1025">
      <c r="A1867" s="1" t="s">
        <v>360</v>
      </c>
      <c r="B1867" s="1" t="s">
        <v>686</v>
      </c>
      <c r="C1867" s="1" t="s">
        <v>367</v>
      </c>
      <c r="D1867" s="1">
        <v>0.0</v>
      </c>
      <c r="E1867" s="1" t="s">
        <v>2558</v>
      </c>
      <c r="F1867" s="1">
        <v>5655</v>
      </c>
      <c r="H1867" s="1">
        <f>SUM((SUM('Order_Form'!J341)*1))</f>
        <v>0</v>
      </c>
      <c r="I1867" s="1" t="s">
        <v>692</v>
      </c>
      <c r="L1867" s="1">
        <v>8.5</v>
      </c>
      <c r="M1867" s="1">
        <v>8.75</v>
      </c>
      <c r="N1867" s="1">
        <v>8.5</v>
      </c>
      <c r="O1867" s="1">
        <v>8.25</v>
      </c>
      <c r="P1867" s="1">
        <v>8.0</v>
      </c>
      <c r="Q1867" s="1">
        <v>7.75</v>
      </c>
      <c r="R1867" s="1">
        <f>IF(INDEX(M1867:Q1867,0,'Order_Form'!AE2)&gt;0,INDEX(M1867:Q1867,0,'Order_Form'!AE2),L1867)</f>
        <v>8.75</v>
      </c>
      <c r="S1867" s="1">
        <f>R1867*H1867</f>
        <v>0</v>
      </c>
    </row>
    <row r="1868" spans="1:1025">
      <c r="A1868" s="1" t="s">
        <v>360</v>
      </c>
      <c r="B1868" s="1" t="s">
        <v>686</v>
      </c>
      <c r="C1868" s="1" t="s">
        <v>368</v>
      </c>
      <c r="D1868" s="1">
        <v>631.0</v>
      </c>
      <c r="E1868" s="1" t="s">
        <v>2559</v>
      </c>
      <c r="F1868" s="1">
        <v>5668</v>
      </c>
      <c r="G1868" s="1">
        <v>5667</v>
      </c>
      <c r="H1868" s="1">
        <f>SUM((SUM('Order_Form'!O342)*1))</f>
        <v>0</v>
      </c>
      <c r="I1868" s="1" t="s">
        <v>688</v>
      </c>
      <c r="J1868" s="1" t="s">
        <v>62</v>
      </c>
      <c r="L1868" s="1">
        <v>8.5</v>
      </c>
      <c r="M1868" s="1">
        <v>8.75</v>
      </c>
      <c r="N1868" s="1">
        <v>8.5</v>
      </c>
      <c r="O1868" s="1">
        <v>8.25</v>
      </c>
      <c r="P1868" s="1">
        <v>8.0</v>
      </c>
      <c r="Q1868" s="1">
        <v>7.75</v>
      </c>
      <c r="R1868" s="1">
        <f>IF(INDEX(M1868:Q1868,0,'Order_Form'!AE2)&gt;0,INDEX(M1868:Q1868,0,'Order_Form'!AE2),L1868)</f>
        <v>8.75</v>
      </c>
      <c r="S1868" s="1">
        <f>R1868*H1868</f>
        <v>0</v>
      </c>
    </row>
    <row r="1869" spans="1:1025">
      <c r="A1869" s="1" t="s">
        <v>360</v>
      </c>
      <c r="B1869" s="1" t="s">
        <v>686</v>
      </c>
      <c r="C1869" s="1" t="s">
        <v>368</v>
      </c>
      <c r="D1869" s="1">
        <v>1457.0</v>
      </c>
      <c r="E1869" s="1" t="s">
        <v>2560</v>
      </c>
      <c r="F1869" s="1">
        <v>5669</v>
      </c>
      <c r="G1869" s="1">
        <v>5667</v>
      </c>
      <c r="H1869" s="1">
        <f>SUM((SUM('Order_Form'!P342)*1))</f>
        <v>0</v>
      </c>
      <c r="I1869" s="1" t="s">
        <v>688</v>
      </c>
      <c r="J1869" s="1" t="s">
        <v>63</v>
      </c>
      <c r="L1869" s="1">
        <v>8.5</v>
      </c>
      <c r="M1869" s="1">
        <v>8.75</v>
      </c>
      <c r="N1869" s="1">
        <v>8.5</v>
      </c>
      <c r="O1869" s="1">
        <v>8.25</v>
      </c>
      <c r="P1869" s="1">
        <v>8.0</v>
      </c>
      <c r="Q1869" s="1">
        <v>7.75</v>
      </c>
      <c r="R1869" s="1">
        <f>IF(INDEX(M1869:Q1869,0,'Order_Form'!AE2)&gt;0,INDEX(M1869:Q1869,0,'Order_Form'!AE2),L1869)</f>
        <v>8.75</v>
      </c>
      <c r="S1869" s="1">
        <f>R1869*H1869</f>
        <v>0</v>
      </c>
    </row>
    <row r="1870" spans="1:1025">
      <c r="A1870" s="1" t="s">
        <v>360</v>
      </c>
      <c r="B1870" s="1" t="s">
        <v>686</v>
      </c>
      <c r="C1870" s="1" t="s">
        <v>368</v>
      </c>
      <c r="D1870" s="1">
        <v>1520.0</v>
      </c>
      <c r="E1870" s="1" t="s">
        <v>2561</v>
      </c>
      <c r="F1870" s="1">
        <v>5670</v>
      </c>
      <c r="G1870" s="1">
        <v>5667</v>
      </c>
      <c r="H1870" s="1">
        <f>SUM((SUM('Order_Form'!Q342)*1))</f>
        <v>0</v>
      </c>
      <c r="I1870" s="1" t="s">
        <v>688</v>
      </c>
      <c r="J1870" s="1" t="s">
        <v>64</v>
      </c>
      <c r="L1870" s="1">
        <v>8.5</v>
      </c>
      <c r="M1870" s="1">
        <v>8.75</v>
      </c>
      <c r="N1870" s="1">
        <v>8.5</v>
      </c>
      <c r="O1870" s="1">
        <v>8.25</v>
      </c>
      <c r="P1870" s="1">
        <v>8.0</v>
      </c>
      <c r="Q1870" s="1">
        <v>7.75</v>
      </c>
      <c r="R1870" s="1">
        <f>IF(INDEX(M1870:Q1870,0,'Order_Form'!AE2)&gt;0,INDEX(M1870:Q1870,0,'Order_Form'!AE2),L1870)</f>
        <v>8.75</v>
      </c>
      <c r="S1870" s="1">
        <f>R1870*H1870</f>
        <v>0</v>
      </c>
    </row>
    <row r="1871" spans="1:1025">
      <c r="A1871" s="1" t="s">
        <v>360</v>
      </c>
      <c r="B1871" s="1" t="s">
        <v>686</v>
      </c>
      <c r="C1871" s="1" t="s">
        <v>368</v>
      </c>
      <c r="D1871" s="1">
        <v>0.0</v>
      </c>
      <c r="E1871" s="1" t="s">
        <v>2562</v>
      </c>
      <c r="F1871" s="1">
        <v>8373</v>
      </c>
      <c r="G1871" s="1">
        <v>5667</v>
      </c>
      <c r="H1871" s="1">
        <f>SUM((SUM('Order_Form'!L342)*1))</f>
        <v>0</v>
      </c>
      <c r="I1871" s="1" t="s">
        <v>688</v>
      </c>
      <c r="J1871" s="1" t="s">
        <v>59</v>
      </c>
      <c r="L1871" s="1">
        <v>8.5</v>
      </c>
      <c r="M1871" s="1">
        <v>8.75</v>
      </c>
      <c r="N1871" s="1">
        <v>8.5</v>
      </c>
      <c r="O1871" s="1">
        <v>8.25</v>
      </c>
      <c r="P1871" s="1">
        <v>8.0</v>
      </c>
      <c r="Q1871" s="1">
        <v>7.75</v>
      </c>
      <c r="R1871" s="1">
        <f>IF(INDEX(M1871:Q1871,0,'Order_Form'!AE2)&gt;0,INDEX(M1871:Q1871,0,'Order_Form'!AE2),L1871)</f>
        <v>8.75</v>
      </c>
      <c r="S1871" s="1">
        <f>R1871*H1871</f>
        <v>0</v>
      </c>
    </row>
    <row r="1872" spans="1:1025">
      <c r="A1872" s="1" t="s">
        <v>360</v>
      </c>
      <c r="B1872" s="1" t="s">
        <v>686</v>
      </c>
      <c r="C1872" s="1" t="s">
        <v>368</v>
      </c>
      <c r="D1872" s="1">
        <v>0.0</v>
      </c>
      <c r="E1872" s="1" t="s">
        <v>2563</v>
      </c>
      <c r="F1872" s="1">
        <v>16507</v>
      </c>
      <c r="G1872" s="1">
        <v>5667</v>
      </c>
      <c r="H1872" s="1">
        <f>SUM((SUM('Order_Form'!N342)*1))</f>
        <v>0</v>
      </c>
      <c r="I1872" s="1" t="s">
        <v>688</v>
      </c>
      <c r="J1872" s="1" t="s">
        <v>61</v>
      </c>
      <c r="L1872" s="1">
        <v>8.5</v>
      </c>
      <c r="M1872" s="1">
        <v>8.75</v>
      </c>
      <c r="N1872" s="1">
        <v>8.5</v>
      </c>
      <c r="O1872" s="1">
        <v>8.25</v>
      </c>
      <c r="P1872" s="1">
        <v>8.0</v>
      </c>
      <c r="Q1872" s="1">
        <v>7.75</v>
      </c>
      <c r="R1872" s="1">
        <f>IF(INDEX(M1872:Q1872,0,'Order_Form'!AE2)&gt;0,INDEX(M1872:Q1872,0,'Order_Form'!AE2),L1872)</f>
        <v>8.75</v>
      </c>
      <c r="S1872" s="1">
        <f>R1872*H1872</f>
        <v>0</v>
      </c>
    </row>
    <row r="1873" spans="1:1025">
      <c r="A1873" s="1" t="s">
        <v>360</v>
      </c>
      <c r="B1873" s="1" t="s">
        <v>686</v>
      </c>
      <c r="C1873" s="1" t="s">
        <v>368</v>
      </c>
      <c r="D1873" s="1">
        <v>24.0</v>
      </c>
      <c r="E1873" s="1" t="s">
        <v>2564</v>
      </c>
      <c r="F1873" s="1">
        <v>16508</v>
      </c>
      <c r="G1873" s="1">
        <v>5667</v>
      </c>
      <c r="H1873" s="1">
        <f>SUM((SUM('Order_Form'!M342)*1))</f>
        <v>0</v>
      </c>
      <c r="I1873" s="1" t="s">
        <v>688</v>
      </c>
      <c r="J1873" s="1" t="s">
        <v>60</v>
      </c>
      <c r="L1873" s="1">
        <v>8.5</v>
      </c>
      <c r="M1873" s="1">
        <v>8.75</v>
      </c>
      <c r="N1873" s="1">
        <v>8.5</v>
      </c>
      <c r="O1873" s="1">
        <v>8.25</v>
      </c>
      <c r="P1873" s="1">
        <v>8.0</v>
      </c>
      <c r="Q1873" s="1">
        <v>7.75</v>
      </c>
      <c r="R1873" s="1">
        <f>IF(INDEX(M1873:Q1873,0,'Order_Form'!AE2)&gt;0,INDEX(M1873:Q1873,0,'Order_Form'!AE2),L1873)</f>
        <v>8.75</v>
      </c>
      <c r="S1873" s="1">
        <f>R1873*H1873</f>
        <v>0</v>
      </c>
    </row>
    <row r="1874" spans="1:1025">
      <c r="A1874" s="1" t="s">
        <v>360</v>
      </c>
      <c r="B1874" s="1" t="s">
        <v>686</v>
      </c>
      <c r="C1874" s="1" t="s">
        <v>368</v>
      </c>
      <c r="D1874" s="1">
        <v>0.0</v>
      </c>
      <c r="E1874" s="1" t="s">
        <v>2565</v>
      </c>
      <c r="F1874" s="1">
        <v>5667</v>
      </c>
      <c r="H1874" s="1">
        <f>SUM((SUM('Order_Form'!J342)*1))</f>
        <v>0</v>
      </c>
      <c r="I1874" s="1" t="s">
        <v>692</v>
      </c>
      <c r="L1874" s="1">
        <v>8.5</v>
      </c>
      <c r="M1874" s="1">
        <v>8.75</v>
      </c>
      <c r="N1874" s="1">
        <v>8.5</v>
      </c>
      <c r="O1874" s="1">
        <v>8.25</v>
      </c>
      <c r="P1874" s="1">
        <v>8.0</v>
      </c>
      <c r="Q1874" s="1">
        <v>7.75</v>
      </c>
      <c r="R1874" s="1">
        <f>IF(INDEX(M1874:Q1874,0,'Order_Form'!AE2)&gt;0,INDEX(M1874:Q1874,0,'Order_Form'!AE2),L1874)</f>
        <v>8.75</v>
      </c>
      <c r="S1874" s="1">
        <f>R1874*H1874</f>
        <v>0</v>
      </c>
    </row>
    <row r="1875" spans="1:1025">
      <c r="A1875" s="1" t="s">
        <v>360</v>
      </c>
      <c r="B1875" s="1" t="s">
        <v>686</v>
      </c>
      <c r="C1875" s="1" t="s">
        <v>369</v>
      </c>
      <c r="D1875" s="1">
        <v>486.0</v>
      </c>
      <c r="E1875" s="1" t="s">
        <v>2566</v>
      </c>
      <c r="F1875" s="1">
        <v>14561</v>
      </c>
      <c r="G1875" s="1">
        <v>14560</v>
      </c>
      <c r="H1875" s="1">
        <f>SUM((SUM('Order_Form'!L343)*1))</f>
        <v>0</v>
      </c>
      <c r="I1875" s="1" t="s">
        <v>688</v>
      </c>
      <c r="J1875" s="1" t="s">
        <v>59</v>
      </c>
      <c r="L1875" s="1">
        <v>8.5</v>
      </c>
      <c r="M1875" s="1">
        <v>8.75</v>
      </c>
      <c r="N1875" s="1">
        <v>8.5</v>
      </c>
      <c r="O1875" s="1">
        <v>8.25</v>
      </c>
      <c r="P1875" s="1">
        <v>8.0</v>
      </c>
      <c r="Q1875" s="1">
        <v>7.75</v>
      </c>
      <c r="R1875" s="1">
        <f>IF(INDEX(M1875:Q1875,0,'Order_Form'!AE2)&gt;0,INDEX(M1875:Q1875,0,'Order_Form'!AE2),L1875)</f>
        <v>8.75</v>
      </c>
      <c r="S1875" s="1">
        <f>R1875*H1875</f>
        <v>0</v>
      </c>
    </row>
    <row r="1876" spans="1:1025">
      <c r="A1876" s="1" t="s">
        <v>360</v>
      </c>
      <c r="B1876" s="1" t="s">
        <v>686</v>
      </c>
      <c r="C1876" s="1" t="s">
        <v>369</v>
      </c>
      <c r="D1876" s="1">
        <v>0.0</v>
      </c>
      <c r="E1876" s="1" t="s">
        <v>2567</v>
      </c>
      <c r="F1876" s="1">
        <v>14563</v>
      </c>
      <c r="G1876" s="1">
        <v>14560</v>
      </c>
      <c r="H1876" s="1">
        <f>SUM((SUM('Order_Form'!O343)*1))</f>
        <v>0</v>
      </c>
      <c r="I1876" s="1" t="s">
        <v>688</v>
      </c>
      <c r="J1876" s="1" t="s">
        <v>62</v>
      </c>
      <c r="L1876" s="1">
        <v>8.5</v>
      </c>
      <c r="M1876" s="1">
        <v>8.75</v>
      </c>
      <c r="N1876" s="1">
        <v>8.5</v>
      </c>
      <c r="O1876" s="1">
        <v>8.25</v>
      </c>
      <c r="P1876" s="1">
        <v>8.0</v>
      </c>
      <c r="Q1876" s="1">
        <v>7.75</v>
      </c>
      <c r="R1876" s="1">
        <f>IF(INDEX(M1876:Q1876,0,'Order_Form'!AE2)&gt;0,INDEX(M1876:Q1876,0,'Order_Form'!AE2),L1876)</f>
        <v>8.75</v>
      </c>
      <c r="S1876" s="1">
        <f>R1876*H1876</f>
        <v>0</v>
      </c>
    </row>
    <row r="1877" spans="1:1025">
      <c r="A1877" s="1" t="s">
        <v>360</v>
      </c>
      <c r="B1877" s="1" t="s">
        <v>686</v>
      </c>
      <c r="C1877" s="1" t="s">
        <v>369</v>
      </c>
      <c r="D1877" s="1">
        <v>450.0</v>
      </c>
      <c r="E1877" s="1" t="s">
        <v>2568</v>
      </c>
      <c r="F1877" s="1">
        <v>14564</v>
      </c>
      <c r="G1877" s="1">
        <v>14560</v>
      </c>
      <c r="H1877" s="1">
        <f>SUM((SUM('Order_Form'!P343)*1))</f>
        <v>0</v>
      </c>
      <c r="I1877" s="1" t="s">
        <v>688</v>
      </c>
      <c r="J1877" s="1" t="s">
        <v>63</v>
      </c>
      <c r="L1877" s="1">
        <v>8.5</v>
      </c>
      <c r="M1877" s="1">
        <v>8.75</v>
      </c>
      <c r="N1877" s="1">
        <v>8.5</v>
      </c>
      <c r="O1877" s="1">
        <v>8.25</v>
      </c>
      <c r="P1877" s="1">
        <v>8.0</v>
      </c>
      <c r="Q1877" s="1">
        <v>7.75</v>
      </c>
      <c r="R1877" s="1">
        <f>IF(INDEX(M1877:Q1877,0,'Order_Form'!AE2)&gt;0,INDEX(M1877:Q1877,0,'Order_Form'!AE2),L1877)</f>
        <v>8.75</v>
      </c>
      <c r="S1877" s="1">
        <f>R1877*H1877</f>
        <v>0</v>
      </c>
    </row>
    <row r="1878" spans="1:1025">
      <c r="A1878" s="1" t="s">
        <v>360</v>
      </c>
      <c r="B1878" s="1" t="s">
        <v>686</v>
      </c>
      <c r="C1878" s="1" t="s">
        <v>369</v>
      </c>
      <c r="D1878" s="1">
        <v>1187.0</v>
      </c>
      <c r="E1878" s="1" t="s">
        <v>2569</v>
      </c>
      <c r="F1878" s="1">
        <v>14565</v>
      </c>
      <c r="G1878" s="1">
        <v>14560</v>
      </c>
      <c r="H1878" s="1">
        <f>SUM((SUM('Order_Form'!Q343)*1))</f>
        <v>0</v>
      </c>
      <c r="I1878" s="1" t="s">
        <v>688</v>
      </c>
      <c r="J1878" s="1" t="s">
        <v>64</v>
      </c>
      <c r="L1878" s="1">
        <v>8.5</v>
      </c>
      <c r="M1878" s="1">
        <v>8.75</v>
      </c>
      <c r="N1878" s="1">
        <v>8.5</v>
      </c>
      <c r="O1878" s="1">
        <v>8.25</v>
      </c>
      <c r="P1878" s="1">
        <v>8.0</v>
      </c>
      <c r="Q1878" s="1">
        <v>7.75</v>
      </c>
      <c r="R1878" s="1">
        <f>IF(INDEX(M1878:Q1878,0,'Order_Form'!AE2)&gt;0,INDEX(M1878:Q1878,0,'Order_Form'!AE2),L1878)</f>
        <v>8.75</v>
      </c>
      <c r="S1878" s="1">
        <f>R1878*H1878</f>
        <v>0</v>
      </c>
    </row>
    <row r="1879" spans="1:1025">
      <c r="A1879" s="1" t="s">
        <v>360</v>
      </c>
      <c r="B1879" s="1" t="s">
        <v>686</v>
      </c>
      <c r="C1879" s="1" t="s">
        <v>369</v>
      </c>
      <c r="D1879" s="1">
        <v>148.0</v>
      </c>
      <c r="E1879" s="1" t="s">
        <v>2570</v>
      </c>
      <c r="F1879" s="1">
        <v>16509</v>
      </c>
      <c r="G1879" s="1">
        <v>14560</v>
      </c>
      <c r="H1879" s="1">
        <f>SUM((SUM('Order_Form'!N343)*1))</f>
        <v>0</v>
      </c>
      <c r="I1879" s="1" t="s">
        <v>688</v>
      </c>
      <c r="J1879" s="1" t="s">
        <v>61</v>
      </c>
      <c r="L1879" s="1">
        <v>8.5</v>
      </c>
      <c r="M1879" s="1">
        <v>8.75</v>
      </c>
      <c r="N1879" s="1">
        <v>8.5</v>
      </c>
      <c r="O1879" s="1">
        <v>8.25</v>
      </c>
      <c r="P1879" s="1">
        <v>8.0</v>
      </c>
      <c r="Q1879" s="1">
        <v>7.75</v>
      </c>
      <c r="R1879" s="1">
        <f>IF(INDEX(M1879:Q1879,0,'Order_Form'!AE2)&gt;0,INDEX(M1879:Q1879,0,'Order_Form'!AE2),L1879)</f>
        <v>8.75</v>
      </c>
      <c r="S1879" s="1">
        <f>R1879*H1879</f>
        <v>0</v>
      </c>
    </row>
    <row r="1880" spans="1:1025">
      <c r="A1880" s="1" t="s">
        <v>360</v>
      </c>
      <c r="B1880" s="1" t="s">
        <v>686</v>
      </c>
      <c r="C1880" s="1" t="s">
        <v>369</v>
      </c>
      <c r="D1880" s="1">
        <v>242.0</v>
      </c>
      <c r="E1880" s="1" t="s">
        <v>2571</v>
      </c>
      <c r="F1880" s="1">
        <v>16510</v>
      </c>
      <c r="G1880" s="1">
        <v>14560</v>
      </c>
      <c r="H1880" s="1">
        <f>SUM((SUM('Order_Form'!M343)*1))</f>
        <v>0</v>
      </c>
      <c r="I1880" s="1" t="s">
        <v>688</v>
      </c>
      <c r="J1880" s="1" t="s">
        <v>60</v>
      </c>
      <c r="L1880" s="1">
        <v>8.5</v>
      </c>
      <c r="M1880" s="1">
        <v>8.75</v>
      </c>
      <c r="N1880" s="1">
        <v>8.5</v>
      </c>
      <c r="O1880" s="1">
        <v>8.25</v>
      </c>
      <c r="P1880" s="1">
        <v>8.0</v>
      </c>
      <c r="Q1880" s="1">
        <v>7.75</v>
      </c>
      <c r="R1880" s="1">
        <f>IF(INDEX(M1880:Q1880,0,'Order_Form'!AE2)&gt;0,INDEX(M1880:Q1880,0,'Order_Form'!AE2),L1880)</f>
        <v>8.75</v>
      </c>
      <c r="S1880" s="1">
        <f>R1880*H1880</f>
        <v>0</v>
      </c>
    </row>
    <row r="1881" spans="1:1025">
      <c r="A1881" s="1" t="s">
        <v>360</v>
      </c>
      <c r="B1881" s="1" t="s">
        <v>686</v>
      </c>
      <c r="C1881" s="1" t="s">
        <v>369</v>
      </c>
      <c r="D1881" s="1">
        <v>0.0</v>
      </c>
      <c r="E1881" s="1" t="s">
        <v>2572</v>
      </c>
      <c r="F1881" s="1">
        <v>14560</v>
      </c>
      <c r="H1881" s="1">
        <f>SUM((SUM('Order_Form'!J343)*1))</f>
        <v>0</v>
      </c>
      <c r="I1881" s="1" t="s">
        <v>692</v>
      </c>
      <c r="L1881" s="1">
        <v>8.5</v>
      </c>
      <c r="M1881" s="1">
        <v>8.75</v>
      </c>
      <c r="N1881" s="1">
        <v>8.5</v>
      </c>
      <c r="O1881" s="1">
        <v>8.25</v>
      </c>
      <c r="P1881" s="1">
        <v>8.0</v>
      </c>
      <c r="Q1881" s="1">
        <v>7.75</v>
      </c>
      <c r="R1881" s="1">
        <f>IF(INDEX(M1881:Q1881,0,'Order_Form'!AE2)&gt;0,INDEX(M1881:Q1881,0,'Order_Form'!AE2),L1881)</f>
        <v>8.75</v>
      </c>
      <c r="S1881" s="1">
        <f>R1881*H1881</f>
        <v>0</v>
      </c>
    </row>
    <row r="1882" spans="1:1025">
      <c r="A1882" s="1" t="s">
        <v>360</v>
      </c>
      <c r="B1882" s="1" t="s">
        <v>686</v>
      </c>
      <c r="C1882" s="1" t="s">
        <v>370</v>
      </c>
      <c r="D1882" s="1">
        <v>557.0</v>
      </c>
      <c r="E1882" s="1" t="s">
        <v>2573</v>
      </c>
      <c r="F1882" s="1">
        <v>13580</v>
      </c>
      <c r="G1882" s="1">
        <v>13578</v>
      </c>
      <c r="H1882" s="1">
        <f>SUM((SUM('Order_Form'!O344)*1))</f>
        <v>0</v>
      </c>
      <c r="I1882" s="1" t="s">
        <v>688</v>
      </c>
      <c r="J1882" s="1" t="s">
        <v>62</v>
      </c>
      <c r="L1882" s="1">
        <v>8.5</v>
      </c>
      <c r="M1882" s="1">
        <v>8.75</v>
      </c>
      <c r="N1882" s="1">
        <v>8.5</v>
      </c>
      <c r="O1882" s="1">
        <v>8.25</v>
      </c>
      <c r="P1882" s="1">
        <v>8.0</v>
      </c>
      <c r="Q1882" s="1">
        <v>7.75</v>
      </c>
      <c r="R1882" s="1">
        <f>IF(INDEX(M1882:Q1882,0,'Order_Form'!AE2)&gt;0,INDEX(M1882:Q1882,0,'Order_Form'!AE2),L1882)</f>
        <v>8.75</v>
      </c>
      <c r="S1882" s="1">
        <f>R1882*H1882</f>
        <v>0</v>
      </c>
    </row>
    <row r="1883" spans="1:1025">
      <c r="A1883" s="1" t="s">
        <v>360</v>
      </c>
      <c r="B1883" s="1" t="s">
        <v>686</v>
      </c>
      <c r="C1883" s="1" t="s">
        <v>370</v>
      </c>
      <c r="D1883" s="1">
        <v>944.0</v>
      </c>
      <c r="E1883" s="1" t="s">
        <v>2574</v>
      </c>
      <c r="F1883" s="1">
        <v>13581</v>
      </c>
      <c r="G1883" s="1">
        <v>13578</v>
      </c>
      <c r="H1883" s="1">
        <f>SUM((SUM('Order_Form'!P344)*1))</f>
        <v>0</v>
      </c>
      <c r="I1883" s="1" t="s">
        <v>688</v>
      </c>
      <c r="J1883" s="1" t="s">
        <v>63</v>
      </c>
      <c r="L1883" s="1">
        <v>8.5</v>
      </c>
      <c r="M1883" s="1">
        <v>8.75</v>
      </c>
      <c r="N1883" s="1">
        <v>8.5</v>
      </c>
      <c r="O1883" s="1">
        <v>8.25</v>
      </c>
      <c r="P1883" s="1">
        <v>8.0</v>
      </c>
      <c r="Q1883" s="1">
        <v>7.75</v>
      </c>
      <c r="R1883" s="1">
        <f>IF(INDEX(M1883:Q1883,0,'Order_Form'!AE2)&gt;0,INDEX(M1883:Q1883,0,'Order_Form'!AE2),L1883)</f>
        <v>8.75</v>
      </c>
      <c r="S1883" s="1">
        <f>R1883*H1883</f>
        <v>0</v>
      </c>
    </row>
    <row r="1884" spans="1:1025">
      <c r="A1884" s="1" t="s">
        <v>360</v>
      </c>
      <c r="B1884" s="1" t="s">
        <v>686</v>
      </c>
      <c r="C1884" s="1" t="s">
        <v>370</v>
      </c>
      <c r="D1884" s="1">
        <v>2232.0</v>
      </c>
      <c r="E1884" s="1" t="s">
        <v>2575</v>
      </c>
      <c r="F1884" s="1">
        <v>13582</v>
      </c>
      <c r="G1884" s="1">
        <v>13578</v>
      </c>
      <c r="H1884" s="1">
        <f>SUM((SUM('Order_Form'!Q344)*1))</f>
        <v>0</v>
      </c>
      <c r="I1884" s="1" t="s">
        <v>688</v>
      </c>
      <c r="J1884" s="1" t="s">
        <v>64</v>
      </c>
      <c r="L1884" s="1">
        <v>8.5</v>
      </c>
      <c r="M1884" s="1">
        <v>8.75</v>
      </c>
      <c r="N1884" s="1">
        <v>8.5</v>
      </c>
      <c r="O1884" s="1">
        <v>8.25</v>
      </c>
      <c r="P1884" s="1">
        <v>8.0</v>
      </c>
      <c r="Q1884" s="1">
        <v>7.75</v>
      </c>
      <c r="R1884" s="1">
        <f>IF(INDEX(M1884:Q1884,0,'Order_Form'!AE2)&gt;0,INDEX(M1884:Q1884,0,'Order_Form'!AE2),L1884)</f>
        <v>8.75</v>
      </c>
      <c r="S1884" s="1">
        <f>R1884*H1884</f>
        <v>0</v>
      </c>
    </row>
    <row r="1885" spans="1:1025">
      <c r="A1885" s="1" t="s">
        <v>360</v>
      </c>
      <c r="B1885" s="1" t="s">
        <v>686</v>
      </c>
      <c r="C1885" s="1" t="s">
        <v>370</v>
      </c>
      <c r="D1885" s="1">
        <v>0.0</v>
      </c>
      <c r="E1885" s="1" t="s">
        <v>2576</v>
      </c>
      <c r="F1885" s="1">
        <v>16511</v>
      </c>
      <c r="G1885" s="1">
        <v>13578</v>
      </c>
      <c r="H1885" s="1">
        <f>SUM((SUM('Order_Form'!N344)*1))</f>
        <v>0</v>
      </c>
      <c r="I1885" s="1" t="s">
        <v>688</v>
      </c>
      <c r="J1885" s="1" t="s">
        <v>61</v>
      </c>
      <c r="L1885" s="1">
        <v>8.5</v>
      </c>
      <c r="M1885" s="1">
        <v>8.75</v>
      </c>
      <c r="N1885" s="1">
        <v>8.5</v>
      </c>
      <c r="O1885" s="1">
        <v>8.25</v>
      </c>
      <c r="P1885" s="1">
        <v>8.0</v>
      </c>
      <c r="Q1885" s="1">
        <v>7.75</v>
      </c>
      <c r="R1885" s="1">
        <f>IF(INDEX(M1885:Q1885,0,'Order_Form'!AE2)&gt;0,INDEX(M1885:Q1885,0,'Order_Form'!AE2),L1885)</f>
        <v>8.75</v>
      </c>
      <c r="S1885" s="1">
        <f>R1885*H1885</f>
        <v>0</v>
      </c>
    </row>
    <row r="1886" spans="1:1025">
      <c r="A1886" s="1" t="s">
        <v>360</v>
      </c>
      <c r="B1886" s="1" t="s">
        <v>686</v>
      </c>
      <c r="C1886" s="1" t="s">
        <v>370</v>
      </c>
      <c r="D1886" s="1">
        <v>0.0</v>
      </c>
      <c r="E1886" s="1" t="s">
        <v>2577</v>
      </c>
      <c r="F1886" s="1">
        <v>16512</v>
      </c>
      <c r="G1886" s="1">
        <v>13578</v>
      </c>
      <c r="H1886" s="1">
        <f>SUM((SUM('Order_Form'!M344)*1))</f>
        <v>0</v>
      </c>
      <c r="I1886" s="1" t="s">
        <v>688</v>
      </c>
      <c r="J1886" s="1" t="s">
        <v>60</v>
      </c>
      <c r="L1886" s="1">
        <v>8.5</v>
      </c>
      <c r="M1886" s="1">
        <v>8.75</v>
      </c>
      <c r="N1886" s="1">
        <v>8.5</v>
      </c>
      <c r="O1886" s="1">
        <v>8.25</v>
      </c>
      <c r="P1886" s="1">
        <v>8.0</v>
      </c>
      <c r="Q1886" s="1">
        <v>7.75</v>
      </c>
      <c r="R1886" s="1">
        <f>IF(INDEX(M1886:Q1886,0,'Order_Form'!AE2)&gt;0,INDEX(M1886:Q1886,0,'Order_Form'!AE2),L1886)</f>
        <v>8.75</v>
      </c>
      <c r="S1886" s="1">
        <f>R1886*H1886</f>
        <v>0</v>
      </c>
    </row>
    <row r="1887" spans="1:1025">
      <c r="A1887" s="1" t="s">
        <v>360</v>
      </c>
      <c r="B1887" s="1" t="s">
        <v>686</v>
      </c>
      <c r="C1887" s="1" t="s">
        <v>370</v>
      </c>
      <c r="D1887" s="1">
        <v>0.0</v>
      </c>
      <c r="E1887" s="1" t="s">
        <v>2578</v>
      </c>
      <c r="F1887" s="1">
        <v>13578</v>
      </c>
      <c r="H1887" s="1">
        <f>SUM((SUM('Order_Form'!J344)*1))</f>
        <v>0</v>
      </c>
      <c r="I1887" s="1" t="s">
        <v>692</v>
      </c>
      <c r="L1887" s="1">
        <v>8.5</v>
      </c>
      <c r="M1887" s="1">
        <v>8.75</v>
      </c>
      <c r="N1887" s="1">
        <v>8.5</v>
      </c>
      <c r="O1887" s="1">
        <v>8.25</v>
      </c>
      <c r="P1887" s="1">
        <v>8.0</v>
      </c>
      <c r="Q1887" s="1">
        <v>7.75</v>
      </c>
      <c r="R1887" s="1">
        <f>IF(INDEX(M1887:Q1887,0,'Order_Form'!AE2)&gt;0,INDEX(M1887:Q1887,0,'Order_Form'!AE2),L1887)</f>
        <v>8.75</v>
      </c>
      <c r="S1887" s="1">
        <f>R1887*H1887</f>
        <v>0</v>
      </c>
    </row>
    <row r="1888" spans="1:1025">
      <c r="A1888" s="1" t="s">
        <v>360</v>
      </c>
      <c r="B1888" s="1" t="s">
        <v>686</v>
      </c>
      <c r="C1888" s="1" t="s">
        <v>371</v>
      </c>
      <c r="D1888" s="1">
        <v>187.0</v>
      </c>
      <c r="E1888" s="1" t="s">
        <v>2579</v>
      </c>
      <c r="F1888" s="1">
        <v>14548</v>
      </c>
      <c r="G1888" s="1">
        <v>14547</v>
      </c>
      <c r="H1888" s="1">
        <f>SUM((SUM('Order_Form'!L345)*1))</f>
        <v>0</v>
      </c>
      <c r="I1888" s="1" t="s">
        <v>688</v>
      </c>
      <c r="J1888" s="1" t="s">
        <v>59</v>
      </c>
      <c r="L1888" s="1">
        <v>8.5</v>
      </c>
      <c r="M1888" s="1">
        <v>8.75</v>
      </c>
      <c r="N1888" s="1">
        <v>8.5</v>
      </c>
      <c r="O1888" s="1">
        <v>8.25</v>
      </c>
      <c r="P1888" s="1">
        <v>8.0</v>
      </c>
      <c r="Q1888" s="1">
        <v>7.75</v>
      </c>
      <c r="R1888" s="1">
        <f>IF(INDEX(M1888:Q1888,0,'Order_Form'!AE2)&gt;0,INDEX(M1888:Q1888,0,'Order_Form'!AE2),L1888)</f>
        <v>8.75</v>
      </c>
      <c r="S1888" s="1">
        <f>R1888*H1888</f>
        <v>0</v>
      </c>
    </row>
    <row r="1889" spans="1:1025">
      <c r="A1889" s="1" t="s">
        <v>360</v>
      </c>
      <c r="B1889" s="1" t="s">
        <v>686</v>
      </c>
      <c r="C1889" s="1" t="s">
        <v>371</v>
      </c>
      <c r="D1889" s="1">
        <v>308.0</v>
      </c>
      <c r="E1889" s="1" t="s">
        <v>2580</v>
      </c>
      <c r="F1889" s="1">
        <v>14550</v>
      </c>
      <c r="G1889" s="1">
        <v>14547</v>
      </c>
      <c r="H1889" s="1">
        <f>SUM((SUM('Order_Form'!O345)*1))</f>
        <v>0</v>
      </c>
      <c r="I1889" s="1" t="s">
        <v>688</v>
      </c>
      <c r="J1889" s="1" t="s">
        <v>62</v>
      </c>
      <c r="L1889" s="1">
        <v>8.5</v>
      </c>
      <c r="M1889" s="1">
        <v>8.75</v>
      </c>
      <c r="N1889" s="1">
        <v>8.5</v>
      </c>
      <c r="O1889" s="1">
        <v>8.25</v>
      </c>
      <c r="P1889" s="1">
        <v>8.0</v>
      </c>
      <c r="Q1889" s="1">
        <v>7.75</v>
      </c>
      <c r="R1889" s="1">
        <f>IF(INDEX(M1889:Q1889,0,'Order_Form'!AE2)&gt;0,INDEX(M1889:Q1889,0,'Order_Form'!AE2),L1889)</f>
        <v>8.75</v>
      </c>
      <c r="S1889" s="1">
        <f>R1889*H1889</f>
        <v>0</v>
      </c>
    </row>
    <row r="1890" spans="1:1025">
      <c r="A1890" s="1" t="s">
        <v>360</v>
      </c>
      <c r="B1890" s="1" t="s">
        <v>686</v>
      </c>
      <c r="C1890" s="1" t="s">
        <v>371</v>
      </c>
      <c r="D1890" s="1">
        <v>335.0</v>
      </c>
      <c r="E1890" s="1" t="s">
        <v>2581</v>
      </c>
      <c r="F1890" s="1">
        <v>14551</v>
      </c>
      <c r="G1890" s="1">
        <v>14547</v>
      </c>
      <c r="H1890" s="1">
        <f>SUM((SUM('Order_Form'!P345)*1))</f>
        <v>0</v>
      </c>
      <c r="I1890" s="1" t="s">
        <v>688</v>
      </c>
      <c r="J1890" s="1" t="s">
        <v>63</v>
      </c>
      <c r="L1890" s="1">
        <v>8.5</v>
      </c>
      <c r="M1890" s="1">
        <v>8.75</v>
      </c>
      <c r="N1890" s="1">
        <v>8.5</v>
      </c>
      <c r="O1890" s="1">
        <v>8.25</v>
      </c>
      <c r="P1890" s="1">
        <v>8.0</v>
      </c>
      <c r="Q1890" s="1">
        <v>7.75</v>
      </c>
      <c r="R1890" s="1">
        <f>IF(INDEX(M1890:Q1890,0,'Order_Form'!AE2)&gt;0,INDEX(M1890:Q1890,0,'Order_Form'!AE2),L1890)</f>
        <v>8.75</v>
      </c>
      <c r="S1890" s="1">
        <f>R1890*H1890</f>
        <v>0</v>
      </c>
    </row>
    <row r="1891" spans="1:1025">
      <c r="A1891" s="1" t="s">
        <v>360</v>
      </c>
      <c r="B1891" s="1" t="s">
        <v>686</v>
      </c>
      <c r="C1891" s="1" t="s">
        <v>371</v>
      </c>
      <c r="D1891" s="1">
        <v>948.0</v>
      </c>
      <c r="E1891" s="1" t="s">
        <v>2582</v>
      </c>
      <c r="F1891" s="1">
        <v>14552</v>
      </c>
      <c r="G1891" s="1">
        <v>14547</v>
      </c>
      <c r="H1891" s="1">
        <f>SUM((SUM('Order_Form'!Q345)*1))</f>
        <v>0</v>
      </c>
      <c r="I1891" s="1" t="s">
        <v>688</v>
      </c>
      <c r="J1891" s="1" t="s">
        <v>64</v>
      </c>
      <c r="L1891" s="1">
        <v>8.5</v>
      </c>
      <c r="M1891" s="1">
        <v>8.75</v>
      </c>
      <c r="N1891" s="1">
        <v>8.5</v>
      </c>
      <c r="O1891" s="1">
        <v>8.25</v>
      </c>
      <c r="P1891" s="1">
        <v>8.0</v>
      </c>
      <c r="Q1891" s="1">
        <v>7.75</v>
      </c>
      <c r="R1891" s="1">
        <f>IF(INDEX(M1891:Q1891,0,'Order_Form'!AE2)&gt;0,INDEX(M1891:Q1891,0,'Order_Form'!AE2),L1891)</f>
        <v>8.75</v>
      </c>
      <c r="S1891" s="1">
        <f>R1891*H1891</f>
        <v>0</v>
      </c>
    </row>
    <row r="1892" spans="1:1025">
      <c r="A1892" s="1" t="s">
        <v>360</v>
      </c>
      <c r="B1892" s="1" t="s">
        <v>686</v>
      </c>
      <c r="C1892" s="1" t="s">
        <v>371</v>
      </c>
      <c r="D1892" s="1">
        <v>162.0</v>
      </c>
      <c r="E1892" s="1" t="s">
        <v>2583</v>
      </c>
      <c r="F1892" s="1">
        <v>16813</v>
      </c>
      <c r="G1892" s="1">
        <v>14547</v>
      </c>
      <c r="H1892" s="1">
        <f>SUM((SUM('Order_Form'!N345)*1))</f>
        <v>0</v>
      </c>
      <c r="I1892" s="1" t="s">
        <v>688</v>
      </c>
      <c r="J1892" s="1" t="s">
        <v>61</v>
      </c>
      <c r="L1892" s="1">
        <v>8.5</v>
      </c>
      <c r="M1892" s="1">
        <v>8.75</v>
      </c>
      <c r="N1892" s="1">
        <v>8.5</v>
      </c>
      <c r="O1892" s="1">
        <v>8.25</v>
      </c>
      <c r="P1892" s="1">
        <v>8.0</v>
      </c>
      <c r="Q1892" s="1">
        <v>7.75</v>
      </c>
      <c r="R1892" s="1">
        <f>IF(INDEX(M1892:Q1892,0,'Order_Form'!AE2)&gt;0,INDEX(M1892:Q1892,0,'Order_Form'!AE2),L1892)</f>
        <v>8.75</v>
      </c>
      <c r="S1892" s="1">
        <f>R1892*H1892</f>
        <v>0</v>
      </c>
    </row>
    <row r="1893" spans="1:1025">
      <c r="A1893" s="1" t="s">
        <v>360</v>
      </c>
      <c r="B1893" s="1" t="s">
        <v>686</v>
      </c>
      <c r="C1893" s="1" t="s">
        <v>371</v>
      </c>
      <c r="D1893" s="1">
        <v>0.0</v>
      </c>
      <c r="E1893" s="1" t="s">
        <v>2584</v>
      </c>
      <c r="F1893" s="1">
        <v>16814</v>
      </c>
      <c r="G1893" s="1">
        <v>14547</v>
      </c>
      <c r="H1893" s="1">
        <f>SUM((SUM('Order_Form'!M345)*1))</f>
        <v>0</v>
      </c>
      <c r="I1893" s="1" t="s">
        <v>688</v>
      </c>
      <c r="J1893" s="1" t="s">
        <v>60</v>
      </c>
      <c r="L1893" s="1">
        <v>8.5</v>
      </c>
      <c r="M1893" s="1">
        <v>8.75</v>
      </c>
      <c r="N1893" s="1">
        <v>8.5</v>
      </c>
      <c r="O1893" s="1">
        <v>8.25</v>
      </c>
      <c r="P1893" s="1">
        <v>8.0</v>
      </c>
      <c r="Q1893" s="1">
        <v>7.75</v>
      </c>
      <c r="R1893" s="1">
        <f>IF(INDEX(M1893:Q1893,0,'Order_Form'!AE2)&gt;0,INDEX(M1893:Q1893,0,'Order_Form'!AE2),L1893)</f>
        <v>8.75</v>
      </c>
      <c r="S1893" s="1">
        <f>R1893*H1893</f>
        <v>0</v>
      </c>
    </row>
    <row r="1894" spans="1:1025">
      <c r="A1894" s="1" t="s">
        <v>360</v>
      </c>
      <c r="B1894" s="1" t="s">
        <v>686</v>
      </c>
      <c r="C1894" s="1" t="s">
        <v>371</v>
      </c>
      <c r="D1894" s="1">
        <v>0.0</v>
      </c>
      <c r="E1894" s="1" t="s">
        <v>2585</v>
      </c>
      <c r="F1894" s="1">
        <v>14547</v>
      </c>
      <c r="H1894" s="1">
        <f>SUM((SUM('Order_Form'!J345)*1))</f>
        <v>0</v>
      </c>
      <c r="I1894" s="1" t="s">
        <v>692</v>
      </c>
      <c r="L1894" s="1">
        <v>8.5</v>
      </c>
      <c r="M1894" s="1">
        <v>8.75</v>
      </c>
      <c r="N1894" s="1">
        <v>8.5</v>
      </c>
      <c r="O1894" s="1">
        <v>8.25</v>
      </c>
      <c r="P1894" s="1">
        <v>8.0</v>
      </c>
      <c r="Q1894" s="1">
        <v>7.75</v>
      </c>
      <c r="R1894" s="1">
        <f>IF(INDEX(M1894:Q1894,0,'Order_Form'!AE2)&gt;0,INDEX(M1894:Q1894,0,'Order_Form'!AE2),L1894)</f>
        <v>8.75</v>
      </c>
      <c r="S1894" s="1">
        <f>R1894*H1894</f>
        <v>0</v>
      </c>
    </row>
    <row r="1895" spans="1:1025">
      <c r="A1895" s="1" t="s">
        <v>360</v>
      </c>
      <c r="B1895" s="1" t="s">
        <v>686</v>
      </c>
      <c r="C1895" s="1" t="s">
        <v>372</v>
      </c>
      <c r="D1895" s="1">
        <v>117.0</v>
      </c>
      <c r="E1895" s="1" t="s">
        <v>2586</v>
      </c>
      <c r="F1895" s="1">
        <v>5688</v>
      </c>
      <c r="G1895" s="1">
        <v>5687</v>
      </c>
      <c r="H1895" s="1">
        <f>SUM((SUM('Order_Form'!L346)*1))</f>
        <v>0</v>
      </c>
      <c r="I1895" s="1" t="s">
        <v>688</v>
      </c>
      <c r="J1895" s="1" t="s">
        <v>59</v>
      </c>
      <c r="L1895" s="1">
        <v>8.5</v>
      </c>
      <c r="M1895" s="1">
        <v>8.75</v>
      </c>
      <c r="N1895" s="1">
        <v>8.5</v>
      </c>
      <c r="O1895" s="1">
        <v>8.25</v>
      </c>
      <c r="P1895" s="1">
        <v>8.0</v>
      </c>
      <c r="Q1895" s="1">
        <v>7.75</v>
      </c>
      <c r="R1895" s="1">
        <f>IF(INDEX(M1895:Q1895,0,'Order_Form'!AE2)&gt;0,INDEX(M1895:Q1895,0,'Order_Form'!AE2),L1895)</f>
        <v>8.75</v>
      </c>
      <c r="S1895" s="1">
        <f>R1895*H1895</f>
        <v>0</v>
      </c>
    </row>
    <row r="1896" spans="1:1025">
      <c r="A1896" s="1" t="s">
        <v>360</v>
      </c>
      <c r="B1896" s="1" t="s">
        <v>686</v>
      </c>
      <c r="C1896" s="1" t="s">
        <v>372</v>
      </c>
      <c r="D1896" s="1">
        <v>494.0</v>
      </c>
      <c r="E1896" s="1" t="s">
        <v>2587</v>
      </c>
      <c r="F1896" s="1">
        <v>5690</v>
      </c>
      <c r="G1896" s="1">
        <v>5687</v>
      </c>
      <c r="H1896" s="1">
        <f>SUM((SUM('Order_Form'!O346)*1))</f>
        <v>0</v>
      </c>
      <c r="I1896" s="1" t="s">
        <v>688</v>
      </c>
      <c r="J1896" s="1" t="s">
        <v>62</v>
      </c>
      <c r="L1896" s="1">
        <v>8.5</v>
      </c>
      <c r="M1896" s="1">
        <v>8.75</v>
      </c>
      <c r="N1896" s="1">
        <v>8.5</v>
      </c>
      <c r="O1896" s="1">
        <v>8.25</v>
      </c>
      <c r="P1896" s="1">
        <v>8.0</v>
      </c>
      <c r="Q1896" s="1">
        <v>7.75</v>
      </c>
      <c r="R1896" s="1">
        <f>IF(INDEX(M1896:Q1896,0,'Order_Form'!AE2)&gt;0,INDEX(M1896:Q1896,0,'Order_Form'!AE2),L1896)</f>
        <v>8.75</v>
      </c>
      <c r="S1896" s="1">
        <f>R1896*H1896</f>
        <v>0</v>
      </c>
    </row>
    <row r="1897" spans="1:1025">
      <c r="A1897" s="1" t="s">
        <v>360</v>
      </c>
      <c r="B1897" s="1" t="s">
        <v>686</v>
      </c>
      <c r="C1897" s="1" t="s">
        <v>372</v>
      </c>
      <c r="D1897" s="1">
        <v>764.0</v>
      </c>
      <c r="E1897" s="1" t="s">
        <v>2588</v>
      </c>
      <c r="F1897" s="1">
        <v>5691</v>
      </c>
      <c r="G1897" s="1">
        <v>5687</v>
      </c>
      <c r="H1897" s="1">
        <f>SUM((SUM('Order_Form'!P346)*1))</f>
        <v>0</v>
      </c>
      <c r="I1897" s="1" t="s">
        <v>688</v>
      </c>
      <c r="J1897" s="1" t="s">
        <v>63</v>
      </c>
      <c r="L1897" s="1">
        <v>8.5</v>
      </c>
      <c r="M1897" s="1">
        <v>8.75</v>
      </c>
      <c r="N1897" s="1">
        <v>8.5</v>
      </c>
      <c r="O1897" s="1">
        <v>8.25</v>
      </c>
      <c r="P1897" s="1">
        <v>8.0</v>
      </c>
      <c r="Q1897" s="1">
        <v>7.75</v>
      </c>
      <c r="R1897" s="1">
        <f>IF(INDEX(M1897:Q1897,0,'Order_Form'!AE2)&gt;0,INDEX(M1897:Q1897,0,'Order_Form'!AE2),L1897)</f>
        <v>8.75</v>
      </c>
      <c r="S1897" s="1">
        <f>R1897*H1897</f>
        <v>0</v>
      </c>
    </row>
    <row r="1898" spans="1:1025">
      <c r="A1898" s="1" t="s">
        <v>360</v>
      </c>
      <c r="B1898" s="1" t="s">
        <v>686</v>
      </c>
      <c r="C1898" s="1" t="s">
        <v>372</v>
      </c>
      <c r="D1898" s="1">
        <v>3291.0</v>
      </c>
      <c r="E1898" s="1" t="s">
        <v>2589</v>
      </c>
      <c r="F1898" s="1">
        <v>5692</v>
      </c>
      <c r="G1898" s="1">
        <v>5687</v>
      </c>
      <c r="H1898" s="1">
        <f>SUM((SUM('Order_Form'!Q346)*1))</f>
        <v>0</v>
      </c>
      <c r="I1898" s="1" t="s">
        <v>688</v>
      </c>
      <c r="J1898" s="1" t="s">
        <v>64</v>
      </c>
      <c r="L1898" s="1">
        <v>8.5</v>
      </c>
      <c r="M1898" s="1">
        <v>8.75</v>
      </c>
      <c r="N1898" s="1">
        <v>8.5</v>
      </c>
      <c r="O1898" s="1">
        <v>8.25</v>
      </c>
      <c r="P1898" s="1">
        <v>8.0</v>
      </c>
      <c r="Q1898" s="1">
        <v>7.75</v>
      </c>
      <c r="R1898" s="1">
        <f>IF(INDEX(M1898:Q1898,0,'Order_Form'!AE2)&gt;0,INDEX(M1898:Q1898,0,'Order_Form'!AE2),L1898)</f>
        <v>8.75</v>
      </c>
      <c r="S1898" s="1">
        <f>R1898*H1898</f>
        <v>0</v>
      </c>
    </row>
    <row r="1899" spans="1:1025">
      <c r="A1899" s="1" t="s">
        <v>360</v>
      </c>
      <c r="B1899" s="1" t="s">
        <v>686</v>
      </c>
      <c r="C1899" s="1" t="s">
        <v>372</v>
      </c>
      <c r="D1899" s="1">
        <v>26.0</v>
      </c>
      <c r="E1899" s="1" t="s">
        <v>2590</v>
      </c>
      <c r="F1899" s="1">
        <v>16677</v>
      </c>
      <c r="G1899" s="1">
        <v>5687</v>
      </c>
      <c r="H1899" s="1">
        <f>SUM((SUM('Order_Form'!N346)*1))</f>
        <v>0</v>
      </c>
      <c r="I1899" s="1" t="s">
        <v>688</v>
      </c>
      <c r="J1899" s="1" t="s">
        <v>61</v>
      </c>
      <c r="L1899" s="1">
        <v>8.5</v>
      </c>
      <c r="M1899" s="1">
        <v>8.75</v>
      </c>
      <c r="N1899" s="1">
        <v>8.5</v>
      </c>
      <c r="O1899" s="1">
        <v>8.25</v>
      </c>
      <c r="P1899" s="1">
        <v>8.0</v>
      </c>
      <c r="Q1899" s="1">
        <v>7.75</v>
      </c>
      <c r="R1899" s="1">
        <f>IF(INDEX(M1899:Q1899,0,'Order_Form'!AE2)&gt;0,INDEX(M1899:Q1899,0,'Order_Form'!AE2),L1899)</f>
        <v>8.75</v>
      </c>
      <c r="S1899" s="1">
        <f>R1899*H1899</f>
        <v>0</v>
      </c>
    </row>
    <row r="1900" spans="1:1025">
      <c r="A1900" s="1" t="s">
        <v>360</v>
      </c>
      <c r="B1900" s="1" t="s">
        <v>686</v>
      </c>
      <c r="C1900" s="1" t="s">
        <v>372</v>
      </c>
      <c r="D1900" s="1">
        <v>0.0</v>
      </c>
      <c r="E1900" s="1" t="s">
        <v>2591</v>
      </c>
      <c r="F1900" s="1">
        <v>16678</v>
      </c>
      <c r="G1900" s="1">
        <v>5687</v>
      </c>
      <c r="H1900" s="1">
        <f>SUM((SUM('Order_Form'!M346)*1))</f>
        <v>0</v>
      </c>
      <c r="I1900" s="1" t="s">
        <v>688</v>
      </c>
      <c r="J1900" s="1" t="s">
        <v>60</v>
      </c>
      <c r="L1900" s="1">
        <v>8.5</v>
      </c>
      <c r="M1900" s="1">
        <v>8.75</v>
      </c>
      <c r="N1900" s="1">
        <v>8.5</v>
      </c>
      <c r="O1900" s="1">
        <v>8.25</v>
      </c>
      <c r="P1900" s="1">
        <v>8.0</v>
      </c>
      <c r="Q1900" s="1">
        <v>7.75</v>
      </c>
      <c r="R1900" s="1">
        <f>IF(INDEX(M1900:Q1900,0,'Order_Form'!AE2)&gt;0,INDEX(M1900:Q1900,0,'Order_Form'!AE2),L1900)</f>
        <v>8.75</v>
      </c>
      <c r="S1900" s="1">
        <f>R1900*H1900</f>
        <v>0</v>
      </c>
    </row>
    <row r="1901" spans="1:1025">
      <c r="A1901" s="1" t="s">
        <v>360</v>
      </c>
      <c r="B1901" s="1" t="s">
        <v>686</v>
      </c>
      <c r="C1901" s="1" t="s">
        <v>372</v>
      </c>
      <c r="D1901" s="1">
        <v>0.0</v>
      </c>
      <c r="E1901" s="1" t="s">
        <v>2592</v>
      </c>
      <c r="F1901" s="1">
        <v>5687</v>
      </c>
      <c r="H1901" s="1">
        <f>SUM((SUM('Order_Form'!J346)*1))</f>
        <v>0</v>
      </c>
      <c r="I1901" s="1" t="s">
        <v>692</v>
      </c>
      <c r="L1901" s="1">
        <v>8.5</v>
      </c>
      <c r="M1901" s="1">
        <v>8.75</v>
      </c>
      <c r="N1901" s="1">
        <v>8.5</v>
      </c>
      <c r="O1901" s="1">
        <v>8.25</v>
      </c>
      <c r="P1901" s="1">
        <v>8.0</v>
      </c>
      <c r="Q1901" s="1">
        <v>7.75</v>
      </c>
      <c r="R1901" s="1">
        <f>IF(INDEX(M1901:Q1901,0,'Order_Form'!AE2)&gt;0,INDEX(M1901:Q1901,0,'Order_Form'!AE2),L1901)</f>
        <v>8.75</v>
      </c>
      <c r="S1901" s="1">
        <f>R1901*H1901</f>
        <v>0</v>
      </c>
    </row>
    <row r="1902" spans="1:1025">
      <c r="A1902" s="1" t="s">
        <v>360</v>
      </c>
      <c r="B1902" s="1" t="s">
        <v>686</v>
      </c>
      <c r="C1902" s="1" t="s">
        <v>373</v>
      </c>
      <c r="D1902" s="1">
        <v>0.0</v>
      </c>
      <c r="E1902" s="1" t="s">
        <v>2593</v>
      </c>
      <c r="F1902" s="1">
        <v>5682</v>
      </c>
      <c r="G1902" s="1">
        <v>5681</v>
      </c>
      <c r="H1902" s="1">
        <f>SUM((SUM('Order_Form'!L347)*1))</f>
        <v>0</v>
      </c>
      <c r="I1902" s="1" t="s">
        <v>688</v>
      </c>
      <c r="J1902" s="1" t="s">
        <v>59</v>
      </c>
      <c r="L1902" s="1">
        <v>8.5</v>
      </c>
      <c r="M1902" s="1">
        <v>8.75</v>
      </c>
      <c r="N1902" s="1">
        <v>8.5</v>
      </c>
      <c r="O1902" s="1">
        <v>8.25</v>
      </c>
      <c r="P1902" s="1">
        <v>8.0</v>
      </c>
      <c r="Q1902" s="1">
        <v>7.75</v>
      </c>
      <c r="R1902" s="1">
        <f>IF(INDEX(M1902:Q1902,0,'Order_Form'!AE2)&gt;0,INDEX(M1902:Q1902,0,'Order_Form'!AE2),L1902)</f>
        <v>8.75</v>
      </c>
      <c r="S1902" s="1">
        <f>R1902*H1902</f>
        <v>0</v>
      </c>
    </row>
    <row r="1903" spans="1:1025">
      <c r="A1903" s="1" t="s">
        <v>360</v>
      </c>
      <c r="B1903" s="1" t="s">
        <v>686</v>
      </c>
      <c r="C1903" s="1" t="s">
        <v>373</v>
      </c>
      <c r="D1903" s="1">
        <v>440.0</v>
      </c>
      <c r="E1903" s="1" t="s">
        <v>2594</v>
      </c>
      <c r="F1903" s="1">
        <v>5684</v>
      </c>
      <c r="G1903" s="1">
        <v>5681</v>
      </c>
      <c r="H1903" s="1">
        <f>SUM((SUM('Order_Form'!O347)*1))</f>
        <v>0</v>
      </c>
      <c r="I1903" s="1" t="s">
        <v>688</v>
      </c>
      <c r="J1903" s="1" t="s">
        <v>62</v>
      </c>
      <c r="L1903" s="1">
        <v>8.5</v>
      </c>
      <c r="M1903" s="1">
        <v>8.75</v>
      </c>
      <c r="N1903" s="1">
        <v>8.5</v>
      </c>
      <c r="O1903" s="1">
        <v>8.25</v>
      </c>
      <c r="P1903" s="1">
        <v>8.0</v>
      </c>
      <c r="Q1903" s="1">
        <v>7.75</v>
      </c>
      <c r="R1903" s="1">
        <f>IF(INDEX(M1903:Q1903,0,'Order_Form'!AE2)&gt;0,INDEX(M1903:Q1903,0,'Order_Form'!AE2),L1903)</f>
        <v>8.75</v>
      </c>
      <c r="S1903" s="1">
        <f>R1903*H1903</f>
        <v>0</v>
      </c>
    </row>
    <row r="1904" spans="1:1025">
      <c r="A1904" s="1" t="s">
        <v>360</v>
      </c>
      <c r="B1904" s="1" t="s">
        <v>686</v>
      </c>
      <c r="C1904" s="1" t="s">
        <v>373</v>
      </c>
      <c r="D1904" s="1">
        <v>948.0</v>
      </c>
      <c r="E1904" s="1" t="s">
        <v>2595</v>
      </c>
      <c r="F1904" s="1">
        <v>5685</v>
      </c>
      <c r="G1904" s="1">
        <v>5681</v>
      </c>
      <c r="H1904" s="1">
        <f>SUM((SUM('Order_Form'!P347)*1))</f>
        <v>0</v>
      </c>
      <c r="I1904" s="1" t="s">
        <v>688</v>
      </c>
      <c r="J1904" s="1" t="s">
        <v>63</v>
      </c>
      <c r="L1904" s="1">
        <v>8.5</v>
      </c>
      <c r="M1904" s="1">
        <v>8.75</v>
      </c>
      <c r="N1904" s="1">
        <v>8.5</v>
      </c>
      <c r="O1904" s="1">
        <v>8.25</v>
      </c>
      <c r="P1904" s="1">
        <v>8.0</v>
      </c>
      <c r="Q1904" s="1">
        <v>7.75</v>
      </c>
      <c r="R1904" s="1">
        <f>IF(INDEX(M1904:Q1904,0,'Order_Form'!AE2)&gt;0,INDEX(M1904:Q1904,0,'Order_Form'!AE2),L1904)</f>
        <v>8.75</v>
      </c>
      <c r="S1904" s="1">
        <f>R1904*H1904</f>
        <v>0</v>
      </c>
    </row>
    <row r="1905" spans="1:1025">
      <c r="A1905" s="1" t="s">
        <v>360</v>
      </c>
      <c r="B1905" s="1" t="s">
        <v>686</v>
      </c>
      <c r="C1905" s="1" t="s">
        <v>373</v>
      </c>
      <c r="D1905" s="1">
        <v>1009.0</v>
      </c>
      <c r="E1905" s="1" t="s">
        <v>2596</v>
      </c>
      <c r="F1905" s="1">
        <v>5686</v>
      </c>
      <c r="G1905" s="1">
        <v>5681</v>
      </c>
      <c r="H1905" s="1">
        <f>SUM((SUM('Order_Form'!Q347)*1))</f>
        <v>0</v>
      </c>
      <c r="I1905" s="1" t="s">
        <v>688</v>
      </c>
      <c r="J1905" s="1" t="s">
        <v>64</v>
      </c>
      <c r="L1905" s="1">
        <v>8.5</v>
      </c>
      <c r="M1905" s="1">
        <v>8.75</v>
      </c>
      <c r="N1905" s="1">
        <v>8.5</v>
      </c>
      <c r="O1905" s="1">
        <v>8.25</v>
      </c>
      <c r="P1905" s="1">
        <v>8.0</v>
      </c>
      <c r="Q1905" s="1">
        <v>7.75</v>
      </c>
      <c r="R1905" s="1">
        <f>IF(INDEX(M1905:Q1905,0,'Order_Form'!AE2)&gt;0,INDEX(M1905:Q1905,0,'Order_Form'!AE2),L1905)</f>
        <v>8.75</v>
      </c>
      <c r="S1905" s="1">
        <f>R1905*H1905</f>
        <v>0</v>
      </c>
    </row>
    <row r="1906" spans="1:1025">
      <c r="A1906" s="1" t="s">
        <v>360</v>
      </c>
      <c r="B1906" s="1" t="s">
        <v>686</v>
      </c>
      <c r="C1906" s="1" t="s">
        <v>373</v>
      </c>
      <c r="D1906" s="1">
        <v>0.0</v>
      </c>
      <c r="E1906" s="1" t="s">
        <v>2597</v>
      </c>
      <c r="F1906" s="1">
        <v>16817</v>
      </c>
      <c r="G1906" s="1">
        <v>5681</v>
      </c>
      <c r="H1906" s="1">
        <f>SUM((SUM('Order_Form'!N347)*1))</f>
        <v>0</v>
      </c>
      <c r="I1906" s="1" t="s">
        <v>688</v>
      </c>
      <c r="J1906" s="1" t="s">
        <v>61</v>
      </c>
      <c r="L1906" s="1">
        <v>8.5</v>
      </c>
      <c r="M1906" s="1">
        <v>8.75</v>
      </c>
      <c r="N1906" s="1">
        <v>8.5</v>
      </c>
      <c r="O1906" s="1">
        <v>8.25</v>
      </c>
      <c r="P1906" s="1">
        <v>8.0</v>
      </c>
      <c r="Q1906" s="1">
        <v>7.75</v>
      </c>
      <c r="R1906" s="1">
        <f>IF(INDEX(M1906:Q1906,0,'Order_Form'!AE2)&gt;0,INDEX(M1906:Q1906,0,'Order_Form'!AE2),L1906)</f>
        <v>8.75</v>
      </c>
      <c r="S1906" s="1">
        <f>R1906*H1906</f>
        <v>0</v>
      </c>
    </row>
    <row r="1907" spans="1:1025">
      <c r="A1907" s="1" t="s">
        <v>360</v>
      </c>
      <c r="B1907" s="1" t="s">
        <v>686</v>
      </c>
      <c r="C1907" s="1" t="s">
        <v>373</v>
      </c>
      <c r="D1907" s="1">
        <v>0.0</v>
      </c>
      <c r="E1907" s="1" t="s">
        <v>2598</v>
      </c>
      <c r="F1907" s="1">
        <v>16818</v>
      </c>
      <c r="G1907" s="1">
        <v>5681</v>
      </c>
      <c r="H1907" s="1">
        <f>SUM((SUM('Order_Form'!M347)*1))</f>
        <v>0</v>
      </c>
      <c r="I1907" s="1" t="s">
        <v>688</v>
      </c>
      <c r="J1907" s="1" t="s">
        <v>60</v>
      </c>
      <c r="L1907" s="1">
        <v>8.5</v>
      </c>
      <c r="M1907" s="1">
        <v>8.75</v>
      </c>
      <c r="N1907" s="1">
        <v>8.5</v>
      </c>
      <c r="O1907" s="1">
        <v>8.25</v>
      </c>
      <c r="P1907" s="1">
        <v>8.0</v>
      </c>
      <c r="Q1907" s="1">
        <v>7.75</v>
      </c>
      <c r="R1907" s="1">
        <f>IF(INDEX(M1907:Q1907,0,'Order_Form'!AE2)&gt;0,INDEX(M1907:Q1907,0,'Order_Form'!AE2),L1907)</f>
        <v>8.75</v>
      </c>
      <c r="S1907" s="1">
        <f>R1907*H1907</f>
        <v>0</v>
      </c>
    </row>
    <row r="1908" spans="1:1025">
      <c r="A1908" s="1" t="s">
        <v>360</v>
      </c>
      <c r="B1908" s="1" t="s">
        <v>686</v>
      </c>
      <c r="C1908" s="1" t="s">
        <v>373</v>
      </c>
      <c r="D1908" s="1">
        <v>0.0</v>
      </c>
      <c r="E1908" s="1" t="s">
        <v>2599</v>
      </c>
      <c r="F1908" s="1">
        <v>5681</v>
      </c>
      <c r="H1908" s="1">
        <f>SUM((SUM('Order_Form'!J347)*1))</f>
        <v>0</v>
      </c>
      <c r="I1908" s="1" t="s">
        <v>692</v>
      </c>
      <c r="L1908" s="1">
        <v>8.5</v>
      </c>
      <c r="M1908" s="1">
        <v>8.75</v>
      </c>
      <c r="N1908" s="1">
        <v>8.5</v>
      </c>
      <c r="O1908" s="1">
        <v>8.25</v>
      </c>
      <c r="P1908" s="1">
        <v>8.0</v>
      </c>
      <c r="Q1908" s="1">
        <v>7.75</v>
      </c>
      <c r="R1908" s="1">
        <f>IF(INDEX(M1908:Q1908,0,'Order_Form'!AE2)&gt;0,INDEX(M1908:Q1908,0,'Order_Form'!AE2),L1908)</f>
        <v>8.75</v>
      </c>
      <c r="S1908" s="1">
        <f>R1908*H1908</f>
        <v>0</v>
      </c>
    </row>
    <row r="1909" spans="1:1025">
      <c r="A1909" s="1" t="s">
        <v>360</v>
      </c>
      <c r="B1909" s="1" t="s">
        <v>686</v>
      </c>
      <c r="C1909" s="1" t="s">
        <v>374</v>
      </c>
      <c r="D1909" s="1">
        <v>323.0</v>
      </c>
      <c r="E1909" s="1" t="s">
        <v>2600</v>
      </c>
      <c r="F1909" s="1">
        <v>5702</v>
      </c>
      <c r="G1909" s="1">
        <v>5701</v>
      </c>
      <c r="H1909" s="1">
        <f>SUM((SUM('Order_Form'!L348)*1))</f>
        <v>0</v>
      </c>
      <c r="I1909" s="1" t="s">
        <v>688</v>
      </c>
      <c r="J1909" s="1" t="s">
        <v>59</v>
      </c>
      <c r="L1909" s="1">
        <v>8.5</v>
      </c>
      <c r="M1909" s="1">
        <v>8.75</v>
      </c>
      <c r="N1909" s="1">
        <v>8.5</v>
      </c>
      <c r="O1909" s="1">
        <v>8.25</v>
      </c>
      <c r="P1909" s="1">
        <v>8.0</v>
      </c>
      <c r="Q1909" s="1">
        <v>7.75</v>
      </c>
      <c r="R1909" s="1">
        <f>IF(INDEX(M1909:Q1909,0,'Order_Form'!AE2)&gt;0,INDEX(M1909:Q1909,0,'Order_Form'!AE2),L1909)</f>
        <v>8.75</v>
      </c>
      <c r="S1909" s="1">
        <f>R1909*H1909</f>
        <v>0</v>
      </c>
    </row>
    <row r="1910" spans="1:1025">
      <c r="A1910" s="1" t="s">
        <v>360</v>
      </c>
      <c r="B1910" s="1" t="s">
        <v>686</v>
      </c>
      <c r="C1910" s="1" t="s">
        <v>374</v>
      </c>
      <c r="D1910" s="1">
        <v>336.0</v>
      </c>
      <c r="E1910" s="1" t="s">
        <v>2601</v>
      </c>
      <c r="F1910" s="1">
        <v>5704</v>
      </c>
      <c r="G1910" s="1">
        <v>5701</v>
      </c>
      <c r="H1910" s="1">
        <f>SUM((SUM('Order_Form'!O348)*1))</f>
        <v>0</v>
      </c>
      <c r="I1910" s="1" t="s">
        <v>688</v>
      </c>
      <c r="J1910" s="1" t="s">
        <v>62</v>
      </c>
      <c r="L1910" s="1">
        <v>8.5</v>
      </c>
      <c r="M1910" s="1">
        <v>8.75</v>
      </c>
      <c r="N1910" s="1">
        <v>8.5</v>
      </c>
      <c r="O1910" s="1">
        <v>8.25</v>
      </c>
      <c r="P1910" s="1">
        <v>8.0</v>
      </c>
      <c r="Q1910" s="1">
        <v>7.75</v>
      </c>
      <c r="R1910" s="1">
        <f>IF(INDEX(M1910:Q1910,0,'Order_Form'!AE2)&gt;0,INDEX(M1910:Q1910,0,'Order_Form'!AE2),L1910)</f>
        <v>8.75</v>
      </c>
      <c r="S1910" s="1">
        <f>R1910*H1910</f>
        <v>0</v>
      </c>
    </row>
    <row r="1911" spans="1:1025">
      <c r="A1911" s="1" t="s">
        <v>360</v>
      </c>
      <c r="B1911" s="1" t="s">
        <v>686</v>
      </c>
      <c r="C1911" s="1" t="s">
        <v>374</v>
      </c>
      <c r="D1911" s="1">
        <v>471.0</v>
      </c>
      <c r="E1911" s="1" t="s">
        <v>2602</v>
      </c>
      <c r="F1911" s="1">
        <v>5705</v>
      </c>
      <c r="G1911" s="1">
        <v>5701</v>
      </c>
      <c r="H1911" s="1">
        <f>SUM((SUM('Order_Form'!P348)*1))</f>
        <v>0</v>
      </c>
      <c r="I1911" s="1" t="s">
        <v>688</v>
      </c>
      <c r="J1911" s="1" t="s">
        <v>63</v>
      </c>
      <c r="L1911" s="1">
        <v>8.5</v>
      </c>
      <c r="M1911" s="1">
        <v>8.75</v>
      </c>
      <c r="N1911" s="1">
        <v>8.5</v>
      </c>
      <c r="O1911" s="1">
        <v>8.25</v>
      </c>
      <c r="P1911" s="1">
        <v>8.0</v>
      </c>
      <c r="Q1911" s="1">
        <v>7.75</v>
      </c>
      <c r="R1911" s="1">
        <f>IF(INDEX(M1911:Q1911,0,'Order_Form'!AE2)&gt;0,INDEX(M1911:Q1911,0,'Order_Form'!AE2),L1911)</f>
        <v>8.75</v>
      </c>
      <c r="S1911" s="1">
        <f>R1911*H1911</f>
        <v>0</v>
      </c>
    </row>
    <row r="1912" spans="1:1025">
      <c r="A1912" s="1" t="s">
        <v>360</v>
      </c>
      <c r="B1912" s="1" t="s">
        <v>686</v>
      </c>
      <c r="C1912" s="1" t="s">
        <v>374</v>
      </c>
      <c r="D1912" s="1">
        <v>943.0</v>
      </c>
      <c r="E1912" s="1" t="s">
        <v>2603</v>
      </c>
      <c r="F1912" s="1">
        <v>5706</v>
      </c>
      <c r="G1912" s="1">
        <v>5701</v>
      </c>
      <c r="H1912" s="1">
        <f>SUM((SUM('Order_Form'!Q348)*1))</f>
        <v>0</v>
      </c>
      <c r="I1912" s="1" t="s">
        <v>688</v>
      </c>
      <c r="J1912" s="1" t="s">
        <v>64</v>
      </c>
      <c r="L1912" s="1">
        <v>8.5</v>
      </c>
      <c r="M1912" s="1">
        <v>8.75</v>
      </c>
      <c r="N1912" s="1">
        <v>8.5</v>
      </c>
      <c r="O1912" s="1">
        <v>8.25</v>
      </c>
      <c r="P1912" s="1">
        <v>8.0</v>
      </c>
      <c r="Q1912" s="1">
        <v>7.75</v>
      </c>
      <c r="R1912" s="1">
        <f>IF(INDEX(M1912:Q1912,0,'Order_Form'!AE2)&gt;0,INDEX(M1912:Q1912,0,'Order_Form'!AE2),L1912)</f>
        <v>8.75</v>
      </c>
      <c r="S1912" s="1">
        <f>R1912*H1912</f>
        <v>0</v>
      </c>
    </row>
    <row r="1913" spans="1:1025">
      <c r="A1913" s="1" t="s">
        <v>360</v>
      </c>
      <c r="B1913" s="1" t="s">
        <v>686</v>
      </c>
      <c r="C1913" s="1" t="s">
        <v>374</v>
      </c>
      <c r="D1913" s="1">
        <v>250.0</v>
      </c>
      <c r="E1913" s="1" t="s">
        <v>2604</v>
      </c>
      <c r="F1913" s="1">
        <v>14899</v>
      </c>
      <c r="G1913" s="1">
        <v>5701</v>
      </c>
      <c r="H1913" s="1">
        <f>SUM((SUM('Order_Form'!K348)*1))</f>
        <v>0</v>
      </c>
      <c r="I1913" s="1" t="s">
        <v>688</v>
      </c>
      <c r="J1913" s="1" t="s">
        <v>58</v>
      </c>
      <c r="L1913" s="1">
        <v>8.5</v>
      </c>
      <c r="M1913" s="1">
        <v>8.75</v>
      </c>
      <c r="N1913" s="1">
        <v>8.5</v>
      </c>
      <c r="O1913" s="1">
        <v>8.25</v>
      </c>
      <c r="P1913" s="1">
        <v>8.0</v>
      </c>
      <c r="Q1913" s="1">
        <v>7.75</v>
      </c>
      <c r="R1913" s="1">
        <f>IF(INDEX(M1913:Q1913,0,'Order_Form'!AE2)&gt;0,INDEX(M1913:Q1913,0,'Order_Form'!AE2),L1913)</f>
        <v>8.75</v>
      </c>
      <c r="S1913" s="1">
        <f>R1913*H1913</f>
        <v>0</v>
      </c>
    </row>
    <row r="1914" spans="1:1025">
      <c r="A1914" s="1" t="s">
        <v>360</v>
      </c>
      <c r="B1914" s="1" t="s">
        <v>686</v>
      </c>
      <c r="C1914" s="1" t="s">
        <v>374</v>
      </c>
      <c r="D1914" s="1">
        <v>307.0</v>
      </c>
      <c r="E1914" s="1" t="s">
        <v>2605</v>
      </c>
      <c r="F1914" s="1">
        <v>16821</v>
      </c>
      <c r="G1914" s="1">
        <v>5701</v>
      </c>
      <c r="H1914" s="1">
        <f>SUM((SUM('Order_Form'!N348)*1))</f>
        <v>0</v>
      </c>
      <c r="I1914" s="1" t="s">
        <v>688</v>
      </c>
      <c r="J1914" s="1" t="s">
        <v>61</v>
      </c>
      <c r="L1914" s="1">
        <v>8.5</v>
      </c>
      <c r="M1914" s="1">
        <v>8.75</v>
      </c>
      <c r="N1914" s="1">
        <v>8.5</v>
      </c>
      <c r="O1914" s="1">
        <v>8.25</v>
      </c>
      <c r="P1914" s="1">
        <v>8.0</v>
      </c>
      <c r="Q1914" s="1">
        <v>7.75</v>
      </c>
      <c r="R1914" s="1">
        <f>IF(INDEX(M1914:Q1914,0,'Order_Form'!AE2)&gt;0,INDEX(M1914:Q1914,0,'Order_Form'!AE2),L1914)</f>
        <v>8.75</v>
      </c>
      <c r="S1914" s="1">
        <f>R1914*H1914</f>
        <v>0</v>
      </c>
    </row>
    <row r="1915" spans="1:1025">
      <c r="A1915" s="1" t="s">
        <v>360</v>
      </c>
      <c r="B1915" s="1" t="s">
        <v>686</v>
      </c>
      <c r="C1915" s="1" t="s">
        <v>374</v>
      </c>
      <c r="D1915" s="1">
        <v>301.0</v>
      </c>
      <c r="E1915" s="1" t="s">
        <v>2606</v>
      </c>
      <c r="F1915" s="1">
        <v>16822</v>
      </c>
      <c r="G1915" s="1">
        <v>5701</v>
      </c>
      <c r="H1915" s="1">
        <f>SUM((SUM('Order_Form'!M348)*1))</f>
        <v>0</v>
      </c>
      <c r="I1915" s="1" t="s">
        <v>688</v>
      </c>
      <c r="J1915" s="1" t="s">
        <v>60</v>
      </c>
      <c r="L1915" s="1">
        <v>8.5</v>
      </c>
      <c r="M1915" s="1">
        <v>8.75</v>
      </c>
      <c r="N1915" s="1">
        <v>8.5</v>
      </c>
      <c r="O1915" s="1">
        <v>8.25</v>
      </c>
      <c r="P1915" s="1">
        <v>8.0</v>
      </c>
      <c r="Q1915" s="1">
        <v>7.75</v>
      </c>
      <c r="R1915" s="1">
        <f>IF(INDEX(M1915:Q1915,0,'Order_Form'!AE2)&gt;0,INDEX(M1915:Q1915,0,'Order_Form'!AE2),L1915)</f>
        <v>8.75</v>
      </c>
      <c r="S1915" s="1">
        <f>R1915*H1915</f>
        <v>0</v>
      </c>
    </row>
    <row r="1916" spans="1:1025">
      <c r="A1916" s="1" t="s">
        <v>360</v>
      </c>
      <c r="B1916" s="1" t="s">
        <v>686</v>
      </c>
      <c r="C1916" s="1" t="s">
        <v>374</v>
      </c>
      <c r="D1916" s="1">
        <v>0.0</v>
      </c>
      <c r="E1916" s="1" t="s">
        <v>2607</v>
      </c>
      <c r="F1916" s="1">
        <v>5701</v>
      </c>
      <c r="H1916" s="1">
        <f>SUM((SUM('Order_Form'!J348)*1))</f>
        <v>0</v>
      </c>
      <c r="I1916" s="1" t="s">
        <v>692</v>
      </c>
      <c r="L1916" s="1">
        <v>8.5</v>
      </c>
      <c r="M1916" s="1">
        <v>8.75</v>
      </c>
      <c r="N1916" s="1">
        <v>8.5</v>
      </c>
      <c r="O1916" s="1">
        <v>8.25</v>
      </c>
      <c r="P1916" s="1">
        <v>8.0</v>
      </c>
      <c r="Q1916" s="1">
        <v>7.75</v>
      </c>
      <c r="R1916" s="1">
        <f>IF(INDEX(M1916:Q1916,0,'Order_Form'!AE2)&gt;0,INDEX(M1916:Q1916,0,'Order_Form'!AE2),L1916)</f>
        <v>8.75</v>
      </c>
      <c r="S1916" s="1">
        <f>R1916*H1916</f>
        <v>0</v>
      </c>
    </row>
    <row r="1917" spans="1:1025">
      <c r="A1917" s="1" t="s">
        <v>360</v>
      </c>
      <c r="B1917" s="1" t="s">
        <v>686</v>
      </c>
      <c r="C1917" s="1" t="s">
        <v>375</v>
      </c>
      <c r="D1917" s="1">
        <v>431.0</v>
      </c>
      <c r="E1917" s="1" t="s">
        <v>2608</v>
      </c>
      <c r="F1917" s="1">
        <v>5732</v>
      </c>
      <c r="G1917" s="1">
        <v>5730</v>
      </c>
      <c r="H1917" s="1">
        <f>SUM((SUM('Order_Form'!O349)*1))</f>
        <v>0</v>
      </c>
      <c r="I1917" s="1" t="s">
        <v>688</v>
      </c>
      <c r="J1917" s="1" t="s">
        <v>62</v>
      </c>
      <c r="L1917" s="1">
        <v>8.5</v>
      </c>
      <c r="M1917" s="1">
        <v>8.75</v>
      </c>
      <c r="N1917" s="1">
        <v>8.5</v>
      </c>
      <c r="O1917" s="1">
        <v>8.25</v>
      </c>
      <c r="P1917" s="1">
        <v>8.0</v>
      </c>
      <c r="Q1917" s="1">
        <v>7.75</v>
      </c>
      <c r="R1917" s="1">
        <f>IF(INDEX(M1917:Q1917,0,'Order_Form'!AE2)&gt;0,INDEX(M1917:Q1917,0,'Order_Form'!AE2),L1917)</f>
        <v>8.75</v>
      </c>
      <c r="S1917" s="1">
        <f>R1917*H1917</f>
        <v>0</v>
      </c>
    </row>
    <row r="1918" spans="1:1025">
      <c r="A1918" s="1" t="s">
        <v>360</v>
      </c>
      <c r="B1918" s="1" t="s">
        <v>686</v>
      </c>
      <c r="C1918" s="1" t="s">
        <v>375</v>
      </c>
      <c r="D1918" s="1">
        <v>341.0</v>
      </c>
      <c r="E1918" s="1" t="s">
        <v>2609</v>
      </c>
      <c r="F1918" s="1">
        <v>5733</v>
      </c>
      <c r="G1918" s="1">
        <v>5730</v>
      </c>
      <c r="H1918" s="1">
        <f>SUM((SUM('Order_Form'!P349)*1))</f>
        <v>0</v>
      </c>
      <c r="I1918" s="1" t="s">
        <v>688</v>
      </c>
      <c r="J1918" s="1" t="s">
        <v>63</v>
      </c>
      <c r="L1918" s="1">
        <v>8.5</v>
      </c>
      <c r="M1918" s="1">
        <v>8.75</v>
      </c>
      <c r="N1918" s="1">
        <v>8.5</v>
      </c>
      <c r="O1918" s="1">
        <v>8.25</v>
      </c>
      <c r="P1918" s="1">
        <v>8.0</v>
      </c>
      <c r="Q1918" s="1">
        <v>7.75</v>
      </c>
      <c r="R1918" s="1">
        <f>IF(INDEX(M1918:Q1918,0,'Order_Form'!AE2)&gt;0,INDEX(M1918:Q1918,0,'Order_Form'!AE2),L1918)</f>
        <v>8.75</v>
      </c>
      <c r="S1918" s="1">
        <f>R1918*H1918</f>
        <v>0</v>
      </c>
    </row>
    <row r="1919" spans="1:1025">
      <c r="A1919" s="1" t="s">
        <v>360</v>
      </c>
      <c r="B1919" s="1" t="s">
        <v>686</v>
      </c>
      <c r="C1919" s="1" t="s">
        <v>375</v>
      </c>
      <c r="D1919" s="1">
        <v>760.0</v>
      </c>
      <c r="E1919" s="1" t="s">
        <v>2610</v>
      </c>
      <c r="F1919" s="1">
        <v>5734</v>
      </c>
      <c r="G1919" s="1">
        <v>5730</v>
      </c>
      <c r="H1919" s="1">
        <f>SUM((SUM('Order_Form'!Q349)*1))</f>
        <v>0</v>
      </c>
      <c r="I1919" s="1" t="s">
        <v>688</v>
      </c>
      <c r="J1919" s="1" t="s">
        <v>64</v>
      </c>
      <c r="L1919" s="1">
        <v>8.5</v>
      </c>
      <c r="M1919" s="1">
        <v>8.75</v>
      </c>
      <c r="N1919" s="1">
        <v>8.5</v>
      </c>
      <c r="O1919" s="1">
        <v>8.25</v>
      </c>
      <c r="P1919" s="1">
        <v>8.0</v>
      </c>
      <c r="Q1919" s="1">
        <v>7.75</v>
      </c>
      <c r="R1919" s="1">
        <f>IF(INDEX(M1919:Q1919,0,'Order_Form'!AE2)&gt;0,INDEX(M1919:Q1919,0,'Order_Form'!AE2),L1919)</f>
        <v>8.75</v>
      </c>
      <c r="S1919" s="1">
        <f>R1919*H1919</f>
        <v>0</v>
      </c>
    </row>
    <row r="1920" spans="1:1025">
      <c r="A1920" s="1" t="s">
        <v>360</v>
      </c>
      <c r="B1920" s="1" t="s">
        <v>686</v>
      </c>
      <c r="C1920" s="1" t="s">
        <v>375</v>
      </c>
      <c r="D1920" s="1">
        <v>366.0</v>
      </c>
      <c r="E1920" s="1" t="s">
        <v>2611</v>
      </c>
      <c r="F1920" s="1">
        <v>5735</v>
      </c>
      <c r="G1920" s="1">
        <v>5730</v>
      </c>
      <c r="H1920" s="1">
        <f>SUM((SUM('Order_Form'!L349)*1))</f>
        <v>0</v>
      </c>
      <c r="I1920" s="1" t="s">
        <v>688</v>
      </c>
      <c r="J1920" s="1" t="s">
        <v>59</v>
      </c>
      <c r="L1920" s="1">
        <v>8.5</v>
      </c>
      <c r="M1920" s="1">
        <v>8.75</v>
      </c>
      <c r="N1920" s="1">
        <v>8.5</v>
      </c>
      <c r="O1920" s="1">
        <v>8.25</v>
      </c>
      <c r="P1920" s="1">
        <v>8.0</v>
      </c>
      <c r="Q1920" s="1">
        <v>7.75</v>
      </c>
      <c r="R1920" s="1">
        <f>IF(INDEX(M1920:Q1920,0,'Order_Form'!AE2)&gt;0,INDEX(M1920:Q1920,0,'Order_Form'!AE2),L1920)</f>
        <v>8.75</v>
      </c>
      <c r="S1920" s="1">
        <f>R1920*H1920</f>
        <v>0</v>
      </c>
    </row>
    <row r="1921" spans="1:1025">
      <c r="A1921" s="1" t="s">
        <v>360</v>
      </c>
      <c r="B1921" s="1" t="s">
        <v>686</v>
      </c>
      <c r="C1921" s="1" t="s">
        <v>375</v>
      </c>
      <c r="D1921" s="1">
        <v>448.0</v>
      </c>
      <c r="E1921" s="1" t="s">
        <v>2612</v>
      </c>
      <c r="F1921" s="1">
        <v>16827</v>
      </c>
      <c r="G1921" s="1">
        <v>5730</v>
      </c>
      <c r="H1921" s="1">
        <f>SUM((SUM('Order_Form'!N349)*1))</f>
        <v>0</v>
      </c>
      <c r="I1921" s="1" t="s">
        <v>688</v>
      </c>
      <c r="J1921" s="1" t="s">
        <v>61</v>
      </c>
      <c r="L1921" s="1">
        <v>8.5</v>
      </c>
      <c r="M1921" s="1">
        <v>8.75</v>
      </c>
      <c r="N1921" s="1">
        <v>8.5</v>
      </c>
      <c r="O1921" s="1">
        <v>8.25</v>
      </c>
      <c r="P1921" s="1">
        <v>8.0</v>
      </c>
      <c r="Q1921" s="1">
        <v>7.75</v>
      </c>
      <c r="R1921" s="1">
        <f>IF(INDEX(M1921:Q1921,0,'Order_Form'!AE2)&gt;0,INDEX(M1921:Q1921,0,'Order_Form'!AE2),L1921)</f>
        <v>8.75</v>
      </c>
      <c r="S1921" s="1">
        <f>R1921*H1921</f>
        <v>0</v>
      </c>
    </row>
    <row r="1922" spans="1:1025">
      <c r="A1922" s="1" t="s">
        <v>360</v>
      </c>
      <c r="B1922" s="1" t="s">
        <v>686</v>
      </c>
      <c r="C1922" s="1" t="s">
        <v>375</v>
      </c>
      <c r="D1922" s="1">
        <v>49.0</v>
      </c>
      <c r="E1922" s="1" t="s">
        <v>2613</v>
      </c>
      <c r="F1922" s="1">
        <v>16828</v>
      </c>
      <c r="G1922" s="1">
        <v>5730</v>
      </c>
      <c r="H1922" s="1">
        <f>SUM((SUM('Order_Form'!M349)*1))</f>
        <v>0</v>
      </c>
      <c r="I1922" s="1" t="s">
        <v>688</v>
      </c>
      <c r="J1922" s="1" t="s">
        <v>60</v>
      </c>
      <c r="L1922" s="1">
        <v>8.5</v>
      </c>
      <c r="M1922" s="1">
        <v>8.75</v>
      </c>
      <c r="N1922" s="1">
        <v>8.5</v>
      </c>
      <c r="O1922" s="1">
        <v>8.25</v>
      </c>
      <c r="P1922" s="1">
        <v>8.0</v>
      </c>
      <c r="Q1922" s="1">
        <v>7.75</v>
      </c>
      <c r="R1922" s="1">
        <f>IF(INDEX(M1922:Q1922,0,'Order_Form'!AE2)&gt;0,INDEX(M1922:Q1922,0,'Order_Form'!AE2),L1922)</f>
        <v>8.75</v>
      </c>
      <c r="S1922" s="1">
        <f>R1922*H1922</f>
        <v>0</v>
      </c>
    </row>
    <row r="1923" spans="1:1025">
      <c r="A1923" s="1" t="s">
        <v>360</v>
      </c>
      <c r="B1923" s="1" t="s">
        <v>686</v>
      </c>
      <c r="C1923" s="1" t="s">
        <v>375</v>
      </c>
      <c r="D1923" s="1">
        <v>0.0</v>
      </c>
      <c r="E1923" s="1" t="s">
        <v>2614</v>
      </c>
      <c r="F1923" s="1">
        <v>5730</v>
      </c>
      <c r="H1923" s="1">
        <f>SUM((SUM('Order_Form'!J349)*1))</f>
        <v>0</v>
      </c>
      <c r="I1923" s="1" t="s">
        <v>692</v>
      </c>
      <c r="L1923" s="1">
        <v>8.5</v>
      </c>
      <c r="M1923" s="1">
        <v>8.75</v>
      </c>
      <c r="N1923" s="1">
        <v>8.5</v>
      </c>
      <c r="O1923" s="1">
        <v>8.25</v>
      </c>
      <c r="P1923" s="1">
        <v>8.0</v>
      </c>
      <c r="Q1923" s="1">
        <v>7.75</v>
      </c>
      <c r="R1923" s="1">
        <f>IF(INDEX(M1923:Q1923,0,'Order_Form'!AE2)&gt;0,INDEX(M1923:Q1923,0,'Order_Form'!AE2),L1923)</f>
        <v>8.75</v>
      </c>
      <c r="S1923" s="1">
        <f>R1923*H1923</f>
        <v>0</v>
      </c>
    </row>
    <row r="1924" spans="1:1025">
      <c r="A1924" s="1" t="s">
        <v>360</v>
      </c>
      <c r="B1924" s="1" t="s">
        <v>686</v>
      </c>
      <c r="C1924" s="1" t="s">
        <v>376</v>
      </c>
      <c r="D1924" s="1">
        <v>655.0</v>
      </c>
      <c r="E1924" s="1" t="s">
        <v>2615</v>
      </c>
      <c r="F1924" s="1">
        <v>5748</v>
      </c>
      <c r="G1924" s="1">
        <v>5746</v>
      </c>
      <c r="H1924" s="1">
        <f>SUM((SUM('Order_Form'!O350)*1))</f>
        <v>0</v>
      </c>
      <c r="I1924" s="1" t="s">
        <v>688</v>
      </c>
      <c r="J1924" s="1" t="s">
        <v>62</v>
      </c>
      <c r="L1924" s="1">
        <v>8.5</v>
      </c>
      <c r="M1924" s="1">
        <v>8.75</v>
      </c>
      <c r="N1924" s="1">
        <v>8.5</v>
      </c>
      <c r="O1924" s="1">
        <v>8.25</v>
      </c>
      <c r="P1924" s="1">
        <v>8.0</v>
      </c>
      <c r="Q1924" s="1">
        <v>7.75</v>
      </c>
      <c r="R1924" s="1">
        <f>IF(INDEX(M1924:Q1924,0,'Order_Form'!AE2)&gt;0,INDEX(M1924:Q1924,0,'Order_Form'!AE2),L1924)</f>
        <v>8.75</v>
      </c>
      <c r="S1924" s="1">
        <f>R1924*H1924</f>
        <v>0</v>
      </c>
    </row>
    <row r="1925" spans="1:1025">
      <c r="A1925" s="1" t="s">
        <v>360</v>
      </c>
      <c r="B1925" s="1" t="s">
        <v>686</v>
      </c>
      <c r="C1925" s="1" t="s">
        <v>376</v>
      </c>
      <c r="D1925" s="1">
        <v>1163.0</v>
      </c>
      <c r="E1925" s="1" t="s">
        <v>2616</v>
      </c>
      <c r="F1925" s="1">
        <v>5749</v>
      </c>
      <c r="G1925" s="1">
        <v>5746</v>
      </c>
      <c r="H1925" s="1">
        <f>SUM((SUM('Order_Form'!P350)*1))</f>
        <v>0</v>
      </c>
      <c r="I1925" s="1" t="s">
        <v>688</v>
      </c>
      <c r="J1925" s="1" t="s">
        <v>63</v>
      </c>
      <c r="L1925" s="1">
        <v>8.5</v>
      </c>
      <c r="M1925" s="1">
        <v>8.75</v>
      </c>
      <c r="N1925" s="1">
        <v>8.5</v>
      </c>
      <c r="O1925" s="1">
        <v>8.25</v>
      </c>
      <c r="P1925" s="1">
        <v>8.0</v>
      </c>
      <c r="Q1925" s="1">
        <v>7.75</v>
      </c>
      <c r="R1925" s="1">
        <f>IF(INDEX(M1925:Q1925,0,'Order_Form'!AE2)&gt;0,INDEX(M1925:Q1925,0,'Order_Form'!AE2),L1925)</f>
        <v>8.75</v>
      </c>
      <c r="S1925" s="1">
        <f>R1925*H1925</f>
        <v>0</v>
      </c>
    </row>
    <row r="1926" spans="1:1025">
      <c r="A1926" s="1" t="s">
        <v>360</v>
      </c>
      <c r="B1926" s="1" t="s">
        <v>686</v>
      </c>
      <c r="C1926" s="1" t="s">
        <v>376</v>
      </c>
      <c r="D1926" s="1">
        <v>1259.0</v>
      </c>
      <c r="E1926" s="1" t="s">
        <v>2617</v>
      </c>
      <c r="F1926" s="1">
        <v>5750</v>
      </c>
      <c r="G1926" s="1">
        <v>5746</v>
      </c>
      <c r="H1926" s="1">
        <f>SUM((SUM('Order_Form'!Q350)*1))</f>
        <v>0</v>
      </c>
      <c r="I1926" s="1" t="s">
        <v>688</v>
      </c>
      <c r="J1926" s="1" t="s">
        <v>64</v>
      </c>
      <c r="L1926" s="1">
        <v>8.5</v>
      </c>
      <c r="M1926" s="1">
        <v>8.75</v>
      </c>
      <c r="N1926" s="1">
        <v>8.5</v>
      </c>
      <c r="O1926" s="1">
        <v>8.25</v>
      </c>
      <c r="P1926" s="1">
        <v>8.0</v>
      </c>
      <c r="Q1926" s="1">
        <v>7.75</v>
      </c>
      <c r="R1926" s="1">
        <f>IF(INDEX(M1926:Q1926,0,'Order_Form'!AE2)&gt;0,INDEX(M1926:Q1926,0,'Order_Form'!AE2),L1926)</f>
        <v>8.75</v>
      </c>
      <c r="S1926" s="1">
        <f>R1926*H1926</f>
        <v>0</v>
      </c>
    </row>
    <row r="1927" spans="1:1025">
      <c r="A1927" s="1" t="s">
        <v>360</v>
      </c>
      <c r="B1927" s="1" t="s">
        <v>686</v>
      </c>
      <c r="C1927" s="1" t="s">
        <v>376</v>
      </c>
      <c r="D1927" s="1">
        <v>4.0</v>
      </c>
      <c r="E1927" s="1" t="s">
        <v>2618</v>
      </c>
      <c r="F1927" s="1">
        <v>7926</v>
      </c>
      <c r="G1927" s="1">
        <v>5746</v>
      </c>
      <c r="H1927" s="1">
        <f>SUM((SUM('Order_Form'!L350)*1))</f>
        <v>0</v>
      </c>
      <c r="I1927" s="1" t="s">
        <v>688</v>
      </c>
      <c r="J1927" s="1" t="s">
        <v>59</v>
      </c>
      <c r="L1927" s="1">
        <v>8.5</v>
      </c>
      <c r="M1927" s="1">
        <v>8.75</v>
      </c>
      <c r="N1927" s="1">
        <v>8.5</v>
      </c>
      <c r="O1927" s="1">
        <v>8.25</v>
      </c>
      <c r="P1927" s="1">
        <v>8.0</v>
      </c>
      <c r="Q1927" s="1">
        <v>7.75</v>
      </c>
      <c r="R1927" s="1">
        <f>IF(INDEX(M1927:Q1927,0,'Order_Form'!AE2)&gt;0,INDEX(M1927:Q1927,0,'Order_Form'!AE2),L1927)</f>
        <v>8.75</v>
      </c>
      <c r="S1927" s="1">
        <f>R1927*H1927</f>
        <v>0</v>
      </c>
    </row>
    <row r="1928" spans="1:1025">
      <c r="A1928" s="1" t="s">
        <v>360</v>
      </c>
      <c r="B1928" s="1" t="s">
        <v>686</v>
      </c>
      <c r="C1928" s="1" t="s">
        <v>376</v>
      </c>
      <c r="D1928" s="1">
        <v>0.0</v>
      </c>
      <c r="E1928" s="1" t="s">
        <v>2619</v>
      </c>
      <c r="F1928" s="1">
        <v>16831</v>
      </c>
      <c r="G1928" s="1">
        <v>5746</v>
      </c>
      <c r="H1928" s="1">
        <f>SUM((SUM('Order_Form'!N350)*1))</f>
        <v>0</v>
      </c>
      <c r="I1928" s="1" t="s">
        <v>688</v>
      </c>
      <c r="J1928" s="1" t="s">
        <v>61</v>
      </c>
      <c r="L1928" s="1">
        <v>8.5</v>
      </c>
      <c r="M1928" s="1">
        <v>8.75</v>
      </c>
      <c r="N1928" s="1">
        <v>8.5</v>
      </c>
      <c r="O1928" s="1">
        <v>8.25</v>
      </c>
      <c r="P1928" s="1">
        <v>8.0</v>
      </c>
      <c r="Q1928" s="1">
        <v>7.75</v>
      </c>
      <c r="R1928" s="1">
        <f>IF(INDEX(M1928:Q1928,0,'Order_Form'!AE2)&gt;0,INDEX(M1928:Q1928,0,'Order_Form'!AE2),L1928)</f>
        <v>8.75</v>
      </c>
      <c r="S1928" s="1">
        <f>R1928*H1928</f>
        <v>0</v>
      </c>
    </row>
    <row r="1929" spans="1:1025">
      <c r="A1929" s="1" t="s">
        <v>360</v>
      </c>
      <c r="B1929" s="1" t="s">
        <v>686</v>
      </c>
      <c r="C1929" s="1" t="s">
        <v>376</v>
      </c>
      <c r="D1929" s="1">
        <v>8.0</v>
      </c>
      <c r="E1929" s="1" t="s">
        <v>2620</v>
      </c>
      <c r="F1929" s="1">
        <v>16832</v>
      </c>
      <c r="G1929" s="1">
        <v>5746</v>
      </c>
      <c r="H1929" s="1">
        <f>SUM((SUM('Order_Form'!M350)*1))</f>
        <v>0</v>
      </c>
      <c r="I1929" s="1" t="s">
        <v>688</v>
      </c>
      <c r="J1929" s="1" t="s">
        <v>60</v>
      </c>
      <c r="L1929" s="1">
        <v>8.5</v>
      </c>
      <c r="M1929" s="1">
        <v>8.75</v>
      </c>
      <c r="N1929" s="1">
        <v>8.5</v>
      </c>
      <c r="O1929" s="1">
        <v>8.25</v>
      </c>
      <c r="P1929" s="1">
        <v>8.0</v>
      </c>
      <c r="Q1929" s="1">
        <v>7.75</v>
      </c>
      <c r="R1929" s="1">
        <f>IF(INDEX(M1929:Q1929,0,'Order_Form'!AE2)&gt;0,INDEX(M1929:Q1929,0,'Order_Form'!AE2),L1929)</f>
        <v>8.75</v>
      </c>
      <c r="S1929" s="1">
        <f>R1929*H1929</f>
        <v>0</v>
      </c>
    </row>
    <row r="1930" spans="1:1025">
      <c r="A1930" s="1" t="s">
        <v>360</v>
      </c>
      <c r="B1930" s="1" t="s">
        <v>686</v>
      </c>
      <c r="C1930" s="1" t="s">
        <v>376</v>
      </c>
      <c r="D1930" s="1">
        <v>0.0</v>
      </c>
      <c r="E1930" s="1" t="s">
        <v>2621</v>
      </c>
      <c r="F1930" s="1">
        <v>5746</v>
      </c>
      <c r="H1930" s="1">
        <f>SUM((SUM('Order_Form'!J350)*1))</f>
        <v>0</v>
      </c>
      <c r="I1930" s="1" t="s">
        <v>692</v>
      </c>
      <c r="L1930" s="1">
        <v>8.5</v>
      </c>
      <c r="M1930" s="1">
        <v>8.75</v>
      </c>
      <c r="N1930" s="1">
        <v>8.5</v>
      </c>
      <c r="O1930" s="1">
        <v>8.25</v>
      </c>
      <c r="P1930" s="1">
        <v>8.0</v>
      </c>
      <c r="Q1930" s="1">
        <v>7.75</v>
      </c>
      <c r="R1930" s="1">
        <f>IF(INDEX(M1930:Q1930,0,'Order_Form'!AE2)&gt;0,INDEX(M1930:Q1930,0,'Order_Form'!AE2),L1930)</f>
        <v>8.75</v>
      </c>
      <c r="S1930" s="1">
        <f>R1930*H1930</f>
        <v>0</v>
      </c>
    </row>
    <row r="1931" spans="1:1025">
      <c r="A1931" s="1" t="s">
        <v>360</v>
      </c>
      <c r="B1931" s="1" t="s">
        <v>686</v>
      </c>
      <c r="C1931" s="1" t="s">
        <v>377</v>
      </c>
      <c r="D1931" s="1">
        <v>4.0</v>
      </c>
      <c r="E1931" s="1" t="s">
        <v>2622</v>
      </c>
      <c r="F1931" s="1">
        <v>5757</v>
      </c>
      <c r="G1931" s="1">
        <v>5756</v>
      </c>
      <c r="H1931" s="1">
        <f>SUM((SUM('Order_Form'!L351)*1))</f>
        <v>0</v>
      </c>
      <c r="I1931" s="1" t="s">
        <v>688</v>
      </c>
      <c r="J1931" s="1" t="s">
        <v>59</v>
      </c>
      <c r="L1931" s="1">
        <v>8.5</v>
      </c>
      <c r="M1931" s="1">
        <v>8.75</v>
      </c>
      <c r="N1931" s="1">
        <v>8.5</v>
      </c>
      <c r="O1931" s="1">
        <v>8.25</v>
      </c>
      <c r="P1931" s="1">
        <v>8.0</v>
      </c>
      <c r="Q1931" s="1">
        <v>7.75</v>
      </c>
      <c r="R1931" s="1">
        <f>IF(INDEX(M1931:Q1931,0,'Order_Form'!AE2)&gt;0,INDEX(M1931:Q1931,0,'Order_Form'!AE2),L1931)</f>
        <v>8.75</v>
      </c>
      <c r="S1931" s="1">
        <f>R1931*H1931</f>
        <v>0</v>
      </c>
    </row>
    <row r="1932" spans="1:1025">
      <c r="A1932" s="1" t="s">
        <v>360</v>
      </c>
      <c r="B1932" s="1" t="s">
        <v>686</v>
      </c>
      <c r="C1932" s="1" t="s">
        <v>377</v>
      </c>
      <c r="D1932" s="1">
        <v>880.0</v>
      </c>
      <c r="E1932" s="1" t="s">
        <v>2623</v>
      </c>
      <c r="F1932" s="1">
        <v>5759</v>
      </c>
      <c r="G1932" s="1">
        <v>5756</v>
      </c>
      <c r="H1932" s="1">
        <f>SUM((SUM('Order_Form'!O351)*1))</f>
        <v>0</v>
      </c>
      <c r="I1932" s="1" t="s">
        <v>688</v>
      </c>
      <c r="J1932" s="1" t="s">
        <v>62</v>
      </c>
      <c r="L1932" s="1">
        <v>8.5</v>
      </c>
      <c r="M1932" s="1">
        <v>8.75</v>
      </c>
      <c r="N1932" s="1">
        <v>8.5</v>
      </c>
      <c r="O1932" s="1">
        <v>8.25</v>
      </c>
      <c r="P1932" s="1">
        <v>8.0</v>
      </c>
      <c r="Q1932" s="1">
        <v>7.75</v>
      </c>
      <c r="R1932" s="1">
        <f>IF(INDEX(M1932:Q1932,0,'Order_Form'!AE2)&gt;0,INDEX(M1932:Q1932,0,'Order_Form'!AE2),L1932)</f>
        <v>8.75</v>
      </c>
      <c r="S1932" s="1">
        <f>R1932*H1932</f>
        <v>0</v>
      </c>
    </row>
    <row r="1933" spans="1:1025">
      <c r="A1933" s="1" t="s">
        <v>360</v>
      </c>
      <c r="B1933" s="1" t="s">
        <v>686</v>
      </c>
      <c r="C1933" s="1" t="s">
        <v>377</v>
      </c>
      <c r="D1933" s="1">
        <v>444.0</v>
      </c>
      <c r="E1933" s="1" t="s">
        <v>2624</v>
      </c>
      <c r="F1933" s="1">
        <v>5760</v>
      </c>
      <c r="G1933" s="1">
        <v>5756</v>
      </c>
      <c r="H1933" s="1">
        <f>SUM((SUM('Order_Form'!P351)*1))</f>
        <v>0</v>
      </c>
      <c r="I1933" s="1" t="s">
        <v>688</v>
      </c>
      <c r="J1933" s="1" t="s">
        <v>63</v>
      </c>
      <c r="L1933" s="1">
        <v>8.5</v>
      </c>
      <c r="M1933" s="1">
        <v>8.75</v>
      </c>
      <c r="N1933" s="1">
        <v>8.5</v>
      </c>
      <c r="O1933" s="1">
        <v>8.25</v>
      </c>
      <c r="P1933" s="1">
        <v>8.0</v>
      </c>
      <c r="Q1933" s="1">
        <v>7.75</v>
      </c>
      <c r="R1933" s="1">
        <f>IF(INDEX(M1933:Q1933,0,'Order_Form'!AE2)&gt;0,INDEX(M1933:Q1933,0,'Order_Form'!AE2),L1933)</f>
        <v>8.75</v>
      </c>
      <c r="S1933" s="1">
        <f>R1933*H1933</f>
        <v>0</v>
      </c>
    </row>
    <row r="1934" spans="1:1025">
      <c r="A1934" s="1" t="s">
        <v>360</v>
      </c>
      <c r="B1934" s="1" t="s">
        <v>686</v>
      </c>
      <c r="C1934" s="1" t="s">
        <v>377</v>
      </c>
      <c r="D1934" s="1">
        <v>761.0</v>
      </c>
      <c r="E1934" s="1" t="s">
        <v>2625</v>
      </c>
      <c r="F1934" s="1">
        <v>5761</v>
      </c>
      <c r="G1934" s="1">
        <v>5756</v>
      </c>
      <c r="H1934" s="1">
        <f>SUM((SUM('Order_Form'!Q351)*1))</f>
        <v>0</v>
      </c>
      <c r="I1934" s="1" t="s">
        <v>688</v>
      </c>
      <c r="J1934" s="1" t="s">
        <v>64</v>
      </c>
      <c r="L1934" s="1">
        <v>8.5</v>
      </c>
      <c r="M1934" s="1">
        <v>8.75</v>
      </c>
      <c r="N1934" s="1">
        <v>8.5</v>
      </c>
      <c r="O1934" s="1">
        <v>8.25</v>
      </c>
      <c r="P1934" s="1">
        <v>8.0</v>
      </c>
      <c r="Q1934" s="1">
        <v>7.75</v>
      </c>
      <c r="R1934" s="1">
        <f>IF(INDEX(M1934:Q1934,0,'Order_Form'!AE2)&gt;0,INDEX(M1934:Q1934,0,'Order_Form'!AE2),L1934)</f>
        <v>8.75</v>
      </c>
      <c r="S1934" s="1">
        <f>R1934*H1934</f>
        <v>0</v>
      </c>
    </row>
    <row r="1935" spans="1:1025">
      <c r="A1935" s="1" t="s">
        <v>360</v>
      </c>
      <c r="B1935" s="1" t="s">
        <v>686</v>
      </c>
      <c r="C1935" s="1" t="s">
        <v>377</v>
      </c>
      <c r="D1935" s="1">
        <v>58.0</v>
      </c>
      <c r="E1935" s="1" t="s">
        <v>2626</v>
      </c>
      <c r="F1935" s="1">
        <v>16789</v>
      </c>
      <c r="G1935" s="1">
        <v>5756</v>
      </c>
      <c r="H1935" s="1">
        <f>SUM((SUM('Order_Form'!N351)*1))</f>
        <v>0</v>
      </c>
      <c r="I1935" s="1" t="s">
        <v>688</v>
      </c>
      <c r="J1935" s="1" t="s">
        <v>61</v>
      </c>
      <c r="L1935" s="1">
        <v>8.5</v>
      </c>
      <c r="M1935" s="1">
        <v>8.75</v>
      </c>
      <c r="N1935" s="1">
        <v>8.5</v>
      </c>
      <c r="O1935" s="1">
        <v>8.25</v>
      </c>
      <c r="P1935" s="1">
        <v>8.0</v>
      </c>
      <c r="Q1935" s="1">
        <v>7.75</v>
      </c>
      <c r="R1935" s="1">
        <f>IF(INDEX(M1935:Q1935,0,'Order_Form'!AE2)&gt;0,INDEX(M1935:Q1935,0,'Order_Form'!AE2),L1935)</f>
        <v>8.75</v>
      </c>
      <c r="S1935" s="1">
        <f>R1935*H1935</f>
        <v>0</v>
      </c>
    </row>
    <row r="1936" spans="1:1025">
      <c r="A1936" s="1" t="s">
        <v>360</v>
      </c>
      <c r="B1936" s="1" t="s">
        <v>686</v>
      </c>
      <c r="C1936" s="1" t="s">
        <v>377</v>
      </c>
      <c r="D1936" s="1">
        <v>47.0</v>
      </c>
      <c r="E1936" s="1" t="s">
        <v>2627</v>
      </c>
      <c r="F1936" s="1">
        <v>16790</v>
      </c>
      <c r="G1936" s="1">
        <v>5756</v>
      </c>
      <c r="H1936" s="1">
        <f>SUM((SUM('Order_Form'!M351)*1))</f>
        <v>0</v>
      </c>
      <c r="I1936" s="1" t="s">
        <v>688</v>
      </c>
      <c r="J1936" s="1" t="s">
        <v>60</v>
      </c>
      <c r="L1936" s="1">
        <v>8.5</v>
      </c>
      <c r="M1936" s="1">
        <v>8.75</v>
      </c>
      <c r="N1936" s="1">
        <v>8.5</v>
      </c>
      <c r="O1936" s="1">
        <v>8.25</v>
      </c>
      <c r="P1936" s="1">
        <v>8.0</v>
      </c>
      <c r="Q1936" s="1">
        <v>7.75</v>
      </c>
      <c r="R1936" s="1">
        <f>IF(INDEX(M1936:Q1936,0,'Order_Form'!AE2)&gt;0,INDEX(M1936:Q1936,0,'Order_Form'!AE2),L1936)</f>
        <v>8.75</v>
      </c>
      <c r="S1936" s="1">
        <f>R1936*H1936</f>
        <v>0</v>
      </c>
    </row>
    <row r="1937" spans="1:1025">
      <c r="A1937" s="1" t="s">
        <v>360</v>
      </c>
      <c r="B1937" s="1" t="s">
        <v>686</v>
      </c>
      <c r="C1937" s="1" t="s">
        <v>377</v>
      </c>
      <c r="D1937" s="1">
        <v>0.0</v>
      </c>
      <c r="E1937" s="1" t="s">
        <v>2628</v>
      </c>
      <c r="F1937" s="1">
        <v>5756</v>
      </c>
      <c r="H1937" s="1">
        <f>SUM((SUM('Order_Form'!J351)*1))</f>
        <v>0</v>
      </c>
      <c r="I1937" s="1" t="s">
        <v>692</v>
      </c>
      <c r="L1937" s="1">
        <v>8.5</v>
      </c>
      <c r="M1937" s="1">
        <v>8.75</v>
      </c>
      <c r="N1937" s="1">
        <v>8.5</v>
      </c>
      <c r="O1937" s="1">
        <v>8.25</v>
      </c>
      <c r="P1937" s="1">
        <v>8.0</v>
      </c>
      <c r="Q1937" s="1">
        <v>7.75</v>
      </c>
      <c r="R1937" s="1">
        <f>IF(INDEX(M1937:Q1937,0,'Order_Form'!AE2)&gt;0,INDEX(M1937:Q1937,0,'Order_Form'!AE2),L1937)</f>
        <v>8.75</v>
      </c>
      <c r="S1937" s="1">
        <f>R1937*H1937</f>
        <v>0</v>
      </c>
    </row>
    <row r="1938" spans="1:1025">
      <c r="A1938" s="1" t="s">
        <v>360</v>
      </c>
      <c r="B1938" s="1" t="s">
        <v>686</v>
      </c>
      <c r="C1938" s="1" t="s">
        <v>378</v>
      </c>
      <c r="D1938" s="1">
        <v>0.0</v>
      </c>
      <c r="E1938" s="1" t="s">
        <v>2629</v>
      </c>
      <c r="F1938" s="1">
        <v>5772</v>
      </c>
      <c r="G1938" s="1">
        <v>5771</v>
      </c>
      <c r="H1938" s="1">
        <f>SUM((SUM('Order_Form'!L352)*1))</f>
        <v>0</v>
      </c>
      <c r="I1938" s="1" t="s">
        <v>688</v>
      </c>
      <c r="J1938" s="1" t="s">
        <v>59</v>
      </c>
      <c r="L1938" s="1">
        <v>8.5</v>
      </c>
      <c r="M1938" s="1">
        <v>8.75</v>
      </c>
      <c r="N1938" s="1">
        <v>8.5</v>
      </c>
      <c r="O1938" s="1">
        <v>8.25</v>
      </c>
      <c r="P1938" s="1">
        <v>8.0</v>
      </c>
      <c r="Q1938" s="1">
        <v>7.75</v>
      </c>
      <c r="R1938" s="1">
        <f>IF(INDEX(M1938:Q1938,0,'Order_Form'!AE2)&gt;0,INDEX(M1938:Q1938,0,'Order_Form'!AE2),L1938)</f>
        <v>8.75</v>
      </c>
      <c r="S1938" s="1">
        <f>R1938*H1938</f>
        <v>0</v>
      </c>
    </row>
    <row r="1939" spans="1:1025">
      <c r="A1939" s="1" t="s">
        <v>360</v>
      </c>
      <c r="B1939" s="1" t="s">
        <v>686</v>
      </c>
      <c r="C1939" s="1" t="s">
        <v>378</v>
      </c>
      <c r="D1939" s="1">
        <v>513.0</v>
      </c>
      <c r="E1939" s="1" t="s">
        <v>2630</v>
      </c>
      <c r="F1939" s="1">
        <v>5774</v>
      </c>
      <c r="G1939" s="1">
        <v>5771</v>
      </c>
      <c r="H1939" s="1">
        <f>SUM((SUM('Order_Form'!O352)*1))</f>
        <v>0</v>
      </c>
      <c r="I1939" s="1" t="s">
        <v>688</v>
      </c>
      <c r="J1939" s="1" t="s">
        <v>62</v>
      </c>
      <c r="L1939" s="1">
        <v>8.5</v>
      </c>
      <c r="M1939" s="1">
        <v>8.75</v>
      </c>
      <c r="N1939" s="1">
        <v>8.5</v>
      </c>
      <c r="O1939" s="1">
        <v>8.25</v>
      </c>
      <c r="P1939" s="1">
        <v>8.0</v>
      </c>
      <c r="Q1939" s="1">
        <v>7.75</v>
      </c>
      <c r="R1939" s="1">
        <f>IF(INDEX(M1939:Q1939,0,'Order_Form'!AE2)&gt;0,INDEX(M1939:Q1939,0,'Order_Form'!AE2),L1939)</f>
        <v>8.75</v>
      </c>
      <c r="S1939" s="1">
        <f>R1939*H1939</f>
        <v>0</v>
      </c>
    </row>
    <row r="1940" spans="1:1025">
      <c r="A1940" s="1" t="s">
        <v>360</v>
      </c>
      <c r="B1940" s="1" t="s">
        <v>686</v>
      </c>
      <c r="C1940" s="1" t="s">
        <v>378</v>
      </c>
      <c r="D1940" s="1">
        <v>457.0</v>
      </c>
      <c r="E1940" s="1" t="s">
        <v>2631</v>
      </c>
      <c r="F1940" s="1">
        <v>5775</v>
      </c>
      <c r="G1940" s="1">
        <v>5771</v>
      </c>
      <c r="H1940" s="1">
        <f>SUM((SUM('Order_Form'!P352)*1))</f>
        <v>0</v>
      </c>
      <c r="I1940" s="1" t="s">
        <v>688</v>
      </c>
      <c r="J1940" s="1" t="s">
        <v>63</v>
      </c>
      <c r="L1940" s="1">
        <v>8.5</v>
      </c>
      <c r="M1940" s="1">
        <v>8.75</v>
      </c>
      <c r="N1940" s="1">
        <v>8.5</v>
      </c>
      <c r="O1940" s="1">
        <v>8.25</v>
      </c>
      <c r="P1940" s="1">
        <v>8.0</v>
      </c>
      <c r="Q1940" s="1">
        <v>7.75</v>
      </c>
      <c r="R1940" s="1">
        <f>IF(INDEX(M1940:Q1940,0,'Order_Form'!AE2)&gt;0,INDEX(M1940:Q1940,0,'Order_Form'!AE2),L1940)</f>
        <v>8.75</v>
      </c>
      <c r="S1940" s="1">
        <f>R1940*H1940</f>
        <v>0</v>
      </c>
    </row>
    <row r="1941" spans="1:1025">
      <c r="A1941" s="1" t="s">
        <v>360</v>
      </c>
      <c r="B1941" s="1" t="s">
        <v>686</v>
      </c>
      <c r="C1941" s="1" t="s">
        <v>378</v>
      </c>
      <c r="D1941" s="1">
        <v>1272.0</v>
      </c>
      <c r="E1941" s="1" t="s">
        <v>2632</v>
      </c>
      <c r="F1941" s="1">
        <v>5776</v>
      </c>
      <c r="G1941" s="1">
        <v>5771</v>
      </c>
      <c r="H1941" s="1">
        <f>SUM((SUM('Order_Form'!Q352)*1))</f>
        <v>0</v>
      </c>
      <c r="I1941" s="1" t="s">
        <v>688</v>
      </c>
      <c r="J1941" s="1" t="s">
        <v>64</v>
      </c>
      <c r="L1941" s="1">
        <v>8.5</v>
      </c>
      <c r="M1941" s="1">
        <v>8.75</v>
      </c>
      <c r="N1941" s="1">
        <v>8.5</v>
      </c>
      <c r="O1941" s="1">
        <v>8.25</v>
      </c>
      <c r="P1941" s="1">
        <v>8.0</v>
      </c>
      <c r="Q1941" s="1">
        <v>7.75</v>
      </c>
      <c r="R1941" s="1">
        <f>IF(INDEX(M1941:Q1941,0,'Order_Form'!AE2)&gt;0,INDEX(M1941:Q1941,0,'Order_Form'!AE2),L1941)</f>
        <v>8.75</v>
      </c>
      <c r="S1941" s="1">
        <f>R1941*H1941</f>
        <v>0</v>
      </c>
    </row>
    <row r="1942" spans="1:1025">
      <c r="A1942" s="1" t="s">
        <v>360</v>
      </c>
      <c r="B1942" s="1" t="s">
        <v>686</v>
      </c>
      <c r="C1942" s="1" t="s">
        <v>378</v>
      </c>
      <c r="D1942" s="1">
        <v>157.0</v>
      </c>
      <c r="E1942" s="1" t="s">
        <v>2633</v>
      </c>
      <c r="F1942" s="1">
        <v>16793</v>
      </c>
      <c r="G1942" s="1">
        <v>5771</v>
      </c>
      <c r="H1942" s="1">
        <f>SUM((SUM('Order_Form'!N352)*1))</f>
        <v>0</v>
      </c>
      <c r="I1942" s="1" t="s">
        <v>688</v>
      </c>
      <c r="J1942" s="1" t="s">
        <v>61</v>
      </c>
      <c r="L1942" s="1">
        <v>8.5</v>
      </c>
      <c r="M1942" s="1">
        <v>8.75</v>
      </c>
      <c r="N1942" s="1">
        <v>8.5</v>
      </c>
      <c r="O1942" s="1">
        <v>8.25</v>
      </c>
      <c r="P1942" s="1">
        <v>8.0</v>
      </c>
      <c r="Q1942" s="1">
        <v>7.75</v>
      </c>
      <c r="R1942" s="1">
        <f>IF(INDEX(M1942:Q1942,0,'Order_Form'!AE2)&gt;0,INDEX(M1942:Q1942,0,'Order_Form'!AE2),L1942)</f>
        <v>8.75</v>
      </c>
      <c r="S1942" s="1">
        <f>R1942*H1942</f>
        <v>0</v>
      </c>
    </row>
    <row r="1943" spans="1:1025">
      <c r="A1943" s="1" t="s">
        <v>360</v>
      </c>
      <c r="B1943" s="1" t="s">
        <v>686</v>
      </c>
      <c r="C1943" s="1" t="s">
        <v>378</v>
      </c>
      <c r="D1943" s="1">
        <v>0.0</v>
      </c>
      <c r="E1943" s="1" t="s">
        <v>2634</v>
      </c>
      <c r="F1943" s="1">
        <v>16794</v>
      </c>
      <c r="G1943" s="1">
        <v>5771</v>
      </c>
      <c r="H1943" s="1">
        <f>SUM((SUM('Order_Form'!M352)*1))</f>
        <v>0</v>
      </c>
      <c r="I1943" s="1" t="s">
        <v>688</v>
      </c>
      <c r="J1943" s="1" t="s">
        <v>60</v>
      </c>
      <c r="L1943" s="1">
        <v>8.5</v>
      </c>
      <c r="M1943" s="1">
        <v>8.75</v>
      </c>
      <c r="N1943" s="1">
        <v>8.5</v>
      </c>
      <c r="O1943" s="1">
        <v>8.25</v>
      </c>
      <c r="P1943" s="1">
        <v>8.0</v>
      </c>
      <c r="Q1943" s="1">
        <v>7.75</v>
      </c>
      <c r="R1943" s="1">
        <f>IF(INDEX(M1943:Q1943,0,'Order_Form'!AE2)&gt;0,INDEX(M1943:Q1943,0,'Order_Form'!AE2),L1943)</f>
        <v>8.75</v>
      </c>
      <c r="S1943" s="1">
        <f>R1943*H1943</f>
        <v>0</v>
      </c>
    </row>
    <row r="1944" spans="1:1025">
      <c r="A1944" s="1" t="s">
        <v>360</v>
      </c>
      <c r="B1944" s="1" t="s">
        <v>686</v>
      </c>
      <c r="C1944" s="1" t="s">
        <v>378</v>
      </c>
      <c r="D1944" s="1">
        <v>0.0</v>
      </c>
      <c r="E1944" s="1" t="s">
        <v>2635</v>
      </c>
      <c r="F1944" s="1">
        <v>5771</v>
      </c>
      <c r="H1944" s="1">
        <f>SUM((SUM('Order_Form'!J352)*1))</f>
        <v>0</v>
      </c>
      <c r="I1944" s="1" t="s">
        <v>692</v>
      </c>
      <c r="L1944" s="1">
        <v>8.5</v>
      </c>
      <c r="M1944" s="1">
        <v>8.75</v>
      </c>
      <c r="N1944" s="1">
        <v>8.5</v>
      </c>
      <c r="O1944" s="1">
        <v>8.25</v>
      </c>
      <c r="P1944" s="1">
        <v>8.0</v>
      </c>
      <c r="Q1944" s="1">
        <v>7.75</v>
      </c>
      <c r="R1944" s="1">
        <f>IF(INDEX(M1944:Q1944,0,'Order_Form'!AE2)&gt;0,INDEX(M1944:Q1944,0,'Order_Form'!AE2),L1944)</f>
        <v>8.75</v>
      </c>
      <c r="S1944" s="1">
        <f>R1944*H1944</f>
        <v>0</v>
      </c>
    </row>
    <row r="1945" spans="1:1025">
      <c r="A1945" s="1" t="s">
        <v>360</v>
      </c>
      <c r="B1945" s="1" t="s">
        <v>686</v>
      </c>
      <c r="C1945" s="1" t="s">
        <v>379</v>
      </c>
      <c r="D1945" s="1">
        <v>14.0</v>
      </c>
      <c r="E1945" s="1" t="s">
        <v>2636</v>
      </c>
      <c r="F1945" s="1">
        <v>5764</v>
      </c>
      <c r="G1945" s="1">
        <v>5762</v>
      </c>
      <c r="H1945" s="1">
        <f>SUM((SUM('Order_Form'!O353)*1))</f>
        <v>0</v>
      </c>
      <c r="I1945" s="1" t="s">
        <v>688</v>
      </c>
      <c r="J1945" s="1" t="s">
        <v>62</v>
      </c>
      <c r="L1945" s="1">
        <v>8.5</v>
      </c>
      <c r="M1945" s="1">
        <v>8.75</v>
      </c>
      <c r="N1945" s="1">
        <v>8.5</v>
      </c>
      <c r="O1945" s="1">
        <v>8.25</v>
      </c>
      <c r="P1945" s="1">
        <v>8.0</v>
      </c>
      <c r="Q1945" s="1">
        <v>7.75</v>
      </c>
      <c r="R1945" s="1">
        <f>IF(INDEX(M1945:Q1945,0,'Order_Form'!AE2)&gt;0,INDEX(M1945:Q1945,0,'Order_Form'!AE2),L1945)</f>
        <v>8.75</v>
      </c>
      <c r="S1945" s="1">
        <f>R1945*H1945</f>
        <v>0</v>
      </c>
    </row>
    <row r="1946" spans="1:1025">
      <c r="A1946" s="1" t="s">
        <v>360</v>
      </c>
      <c r="B1946" s="1" t="s">
        <v>686</v>
      </c>
      <c r="C1946" s="1" t="s">
        <v>379</v>
      </c>
      <c r="D1946" s="1">
        <v>6.0</v>
      </c>
      <c r="E1946" s="1" t="s">
        <v>2637</v>
      </c>
      <c r="F1946" s="1">
        <v>5765</v>
      </c>
      <c r="G1946" s="1">
        <v>5762</v>
      </c>
      <c r="H1946" s="1">
        <f>SUM((SUM('Order_Form'!P353)*1))</f>
        <v>0</v>
      </c>
      <c r="I1946" s="1" t="s">
        <v>688</v>
      </c>
      <c r="J1946" s="1" t="s">
        <v>63</v>
      </c>
      <c r="L1946" s="1">
        <v>8.5</v>
      </c>
      <c r="M1946" s="1">
        <v>8.75</v>
      </c>
      <c r="N1946" s="1">
        <v>8.5</v>
      </c>
      <c r="O1946" s="1">
        <v>8.25</v>
      </c>
      <c r="P1946" s="1">
        <v>8.0</v>
      </c>
      <c r="Q1946" s="1">
        <v>7.75</v>
      </c>
      <c r="R1946" s="1">
        <f>IF(INDEX(M1946:Q1946,0,'Order_Form'!AE2)&gt;0,INDEX(M1946:Q1946,0,'Order_Form'!AE2),L1946)</f>
        <v>8.75</v>
      </c>
      <c r="S1946" s="1">
        <f>R1946*H1946</f>
        <v>0</v>
      </c>
    </row>
    <row r="1947" spans="1:1025">
      <c r="A1947" s="1" t="s">
        <v>360</v>
      </c>
      <c r="B1947" s="1" t="s">
        <v>686</v>
      </c>
      <c r="C1947" s="1" t="s">
        <v>379</v>
      </c>
      <c r="D1947" s="1">
        <v>1107.0</v>
      </c>
      <c r="E1947" s="1" t="s">
        <v>2638</v>
      </c>
      <c r="F1947" s="1">
        <v>5766</v>
      </c>
      <c r="G1947" s="1">
        <v>5762</v>
      </c>
      <c r="H1947" s="1">
        <f>SUM((SUM('Order_Form'!Q353)*1))</f>
        <v>0</v>
      </c>
      <c r="I1947" s="1" t="s">
        <v>688</v>
      </c>
      <c r="J1947" s="1" t="s">
        <v>64</v>
      </c>
      <c r="L1947" s="1">
        <v>8.5</v>
      </c>
      <c r="M1947" s="1">
        <v>8.75</v>
      </c>
      <c r="N1947" s="1">
        <v>8.5</v>
      </c>
      <c r="O1947" s="1">
        <v>8.25</v>
      </c>
      <c r="P1947" s="1">
        <v>8.0</v>
      </c>
      <c r="Q1947" s="1">
        <v>7.75</v>
      </c>
      <c r="R1947" s="1">
        <f>IF(INDEX(M1947:Q1947,0,'Order_Form'!AE2)&gt;0,INDEX(M1947:Q1947,0,'Order_Form'!AE2),L1947)</f>
        <v>8.75</v>
      </c>
      <c r="S1947" s="1">
        <f>R1947*H1947</f>
        <v>0</v>
      </c>
    </row>
    <row r="1948" spans="1:1025">
      <c r="A1948" s="1" t="s">
        <v>360</v>
      </c>
      <c r="B1948" s="1" t="s">
        <v>686</v>
      </c>
      <c r="C1948" s="1" t="s">
        <v>379</v>
      </c>
      <c r="D1948" s="1">
        <v>157.0</v>
      </c>
      <c r="E1948" s="1" t="s">
        <v>2639</v>
      </c>
      <c r="F1948" s="1">
        <v>13736</v>
      </c>
      <c r="G1948" s="1">
        <v>5762</v>
      </c>
      <c r="H1948" s="1">
        <f>SUM((SUM('Order_Form'!L353)*1))</f>
        <v>0</v>
      </c>
      <c r="I1948" s="1" t="s">
        <v>688</v>
      </c>
      <c r="J1948" s="1" t="s">
        <v>59</v>
      </c>
      <c r="L1948" s="1">
        <v>8.5</v>
      </c>
      <c r="M1948" s="1">
        <v>8.75</v>
      </c>
      <c r="N1948" s="1">
        <v>8.5</v>
      </c>
      <c r="O1948" s="1">
        <v>8.25</v>
      </c>
      <c r="P1948" s="1">
        <v>8.0</v>
      </c>
      <c r="Q1948" s="1">
        <v>7.75</v>
      </c>
      <c r="R1948" s="1">
        <f>IF(INDEX(M1948:Q1948,0,'Order_Form'!AE2)&gt;0,INDEX(M1948:Q1948,0,'Order_Form'!AE2),L1948)</f>
        <v>8.75</v>
      </c>
      <c r="S1948" s="1">
        <f>R1948*H1948</f>
        <v>0</v>
      </c>
    </row>
    <row r="1949" spans="1:1025">
      <c r="A1949" s="1" t="s">
        <v>360</v>
      </c>
      <c r="B1949" s="1" t="s">
        <v>686</v>
      </c>
      <c r="C1949" s="1" t="s">
        <v>379</v>
      </c>
      <c r="D1949" s="1">
        <v>263.0</v>
      </c>
      <c r="E1949" s="1" t="s">
        <v>2640</v>
      </c>
      <c r="F1949" s="1">
        <v>16791</v>
      </c>
      <c r="G1949" s="1">
        <v>5762</v>
      </c>
      <c r="H1949" s="1">
        <f>SUM((SUM('Order_Form'!N353)*1))</f>
        <v>0</v>
      </c>
      <c r="I1949" s="1" t="s">
        <v>688</v>
      </c>
      <c r="J1949" s="1" t="s">
        <v>61</v>
      </c>
      <c r="L1949" s="1">
        <v>8.5</v>
      </c>
      <c r="M1949" s="1">
        <v>8.75</v>
      </c>
      <c r="N1949" s="1">
        <v>8.5</v>
      </c>
      <c r="O1949" s="1">
        <v>8.25</v>
      </c>
      <c r="P1949" s="1">
        <v>8.0</v>
      </c>
      <c r="Q1949" s="1">
        <v>7.75</v>
      </c>
      <c r="R1949" s="1">
        <f>IF(INDEX(M1949:Q1949,0,'Order_Form'!AE2)&gt;0,INDEX(M1949:Q1949,0,'Order_Form'!AE2),L1949)</f>
        <v>8.75</v>
      </c>
      <c r="S1949" s="1">
        <f>R1949*H1949</f>
        <v>0</v>
      </c>
    </row>
    <row r="1950" spans="1:1025">
      <c r="A1950" s="1" t="s">
        <v>360</v>
      </c>
      <c r="B1950" s="1" t="s">
        <v>686</v>
      </c>
      <c r="C1950" s="1" t="s">
        <v>379</v>
      </c>
      <c r="D1950" s="1">
        <v>63.0</v>
      </c>
      <c r="E1950" s="1" t="s">
        <v>2641</v>
      </c>
      <c r="F1950" s="1">
        <v>16792</v>
      </c>
      <c r="G1950" s="1">
        <v>5762</v>
      </c>
      <c r="H1950" s="1">
        <f>SUM((SUM('Order_Form'!M353)*1))</f>
        <v>0</v>
      </c>
      <c r="I1950" s="1" t="s">
        <v>688</v>
      </c>
      <c r="J1950" s="1" t="s">
        <v>60</v>
      </c>
      <c r="L1950" s="1">
        <v>8.5</v>
      </c>
      <c r="M1950" s="1">
        <v>8.75</v>
      </c>
      <c r="N1950" s="1">
        <v>8.5</v>
      </c>
      <c r="O1950" s="1">
        <v>8.25</v>
      </c>
      <c r="P1950" s="1">
        <v>8.0</v>
      </c>
      <c r="Q1950" s="1">
        <v>7.75</v>
      </c>
      <c r="R1950" s="1">
        <f>IF(INDEX(M1950:Q1950,0,'Order_Form'!AE2)&gt;0,INDEX(M1950:Q1950,0,'Order_Form'!AE2),L1950)</f>
        <v>8.75</v>
      </c>
      <c r="S1950" s="1">
        <f>R1950*H1950</f>
        <v>0</v>
      </c>
    </row>
    <row r="1951" spans="1:1025">
      <c r="A1951" s="1" t="s">
        <v>360</v>
      </c>
      <c r="B1951" s="1" t="s">
        <v>686</v>
      </c>
      <c r="C1951" s="1" t="s">
        <v>379</v>
      </c>
      <c r="D1951" s="1">
        <v>0.0</v>
      </c>
      <c r="E1951" s="1" t="s">
        <v>2642</v>
      </c>
      <c r="F1951" s="1">
        <v>5762</v>
      </c>
      <c r="H1951" s="1">
        <f>SUM((SUM('Order_Form'!J353)*1))</f>
        <v>0</v>
      </c>
      <c r="I1951" s="1" t="s">
        <v>692</v>
      </c>
      <c r="L1951" s="1">
        <v>8.5</v>
      </c>
      <c r="M1951" s="1">
        <v>8.75</v>
      </c>
      <c r="N1951" s="1">
        <v>8.5</v>
      </c>
      <c r="O1951" s="1">
        <v>8.25</v>
      </c>
      <c r="P1951" s="1">
        <v>8.0</v>
      </c>
      <c r="Q1951" s="1">
        <v>7.75</v>
      </c>
      <c r="R1951" s="1">
        <f>IF(INDEX(M1951:Q1951,0,'Order_Form'!AE2)&gt;0,INDEX(M1951:Q1951,0,'Order_Form'!AE2),L1951)</f>
        <v>8.75</v>
      </c>
      <c r="S1951" s="1">
        <f>R1951*H1951</f>
        <v>0</v>
      </c>
    </row>
    <row r="1952" spans="1:1025">
      <c r="A1952" s="1" t="s">
        <v>360</v>
      </c>
      <c r="B1952" s="1" t="s">
        <v>686</v>
      </c>
      <c r="C1952" s="1" t="s">
        <v>380</v>
      </c>
      <c r="D1952" s="1">
        <v>283.0</v>
      </c>
      <c r="E1952" s="1" t="s">
        <v>2643</v>
      </c>
      <c r="F1952" s="1">
        <v>5779</v>
      </c>
      <c r="G1952" s="1">
        <v>5777</v>
      </c>
      <c r="H1952" s="1">
        <f>SUM((SUM('Order_Form'!O354)*1))</f>
        <v>0</v>
      </c>
      <c r="I1952" s="1" t="s">
        <v>688</v>
      </c>
      <c r="J1952" s="1" t="s">
        <v>62</v>
      </c>
      <c r="L1952" s="1">
        <v>8.5</v>
      </c>
      <c r="M1952" s="1">
        <v>8.75</v>
      </c>
      <c r="N1952" s="1">
        <v>8.5</v>
      </c>
      <c r="O1952" s="1">
        <v>8.25</v>
      </c>
      <c r="P1952" s="1">
        <v>8.0</v>
      </c>
      <c r="Q1952" s="1">
        <v>7.75</v>
      </c>
      <c r="R1952" s="1">
        <f>IF(INDEX(M1952:Q1952,0,'Order_Form'!AE2)&gt;0,INDEX(M1952:Q1952,0,'Order_Form'!AE2),L1952)</f>
        <v>8.75</v>
      </c>
      <c r="S1952" s="1">
        <f>R1952*H1952</f>
        <v>0</v>
      </c>
    </row>
    <row r="1953" spans="1:1025">
      <c r="A1953" s="1" t="s">
        <v>360</v>
      </c>
      <c r="B1953" s="1" t="s">
        <v>686</v>
      </c>
      <c r="C1953" s="1" t="s">
        <v>380</v>
      </c>
      <c r="D1953" s="1">
        <v>1377.0</v>
      </c>
      <c r="E1953" s="1" t="s">
        <v>2644</v>
      </c>
      <c r="F1953" s="1">
        <v>5780</v>
      </c>
      <c r="G1953" s="1">
        <v>5777</v>
      </c>
      <c r="H1953" s="1">
        <f>SUM((SUM('Order_Form'!P354)*1))</f>
        <v>0</v>
      </c>
      <c r="I1953" s="1" t="s">
        <v>688</v>
      </c>
      <c r="J1953" s="1" t="s">
        <v>63</v>
      </c>
      <c r="L1953" s="1">
        <v>8.5</v>
      </c>
      <c r="M1953" s="1">
        <v>8.75</v>
      </c>
      <c r="N1953" s="1">
        <v>8.5</v>
      </c>
      <c r="O1953" s="1">
        <v>8.25</v>
      </c>
      <c r="P1953" s="1">
        <v>8.0</v>
      </c>
      <c r="Q1953" s="1">
        <v>7.75</v>
      </c>
      <c r="R1953" s="1">
        <f>IF(INDEX(M1953:Q1953,0,'Order_Form'!AE2)&gt;0,INDEX(M1953:Q1953,0,'Order_Form'!AE2),L1953)</f>
        <v>8.75</v>
      </c>
      <c r="S1953" s="1">
        <f>R1953*H1953</f>
        <v>0</v>
      </c>
    </row>
    <row r="1954" spans="1:1025">
      <c r="A1954" s="1" t="s">
        <v>360</v>
      </c>
      <c r="B1954" s="1" t="s">
        <v>686</v>
      </c>
      <c r="C1954" s="1" t="s">
        <v>380</v>
      </c>
      <c r="D1954" s="1">
        <v>1539.0</v>
      </c>
      <c r="E1954" s="1" t="s">
        <v>2645</v>
      </c>
      <c r="F1954" s="1">
        <v>5781</v>
      </c>
      <c r="G1954" s="1">
        <v>5777</v>
      </c>
      <c r="H1954" s="1">
        <f>SUM((SUM('Order_Form'!Q354)*1))</f>
        <v>0</v>
      </c>
      <c r="I1954" s="1" t="s">
        <v>688</v>
      </c>
      <c r="J1954" s="1" t="s">
        <v>64</v>
      </c>
      <c r="L1954" s="1">
        <v>8.5</v>
      </c>
      <c r="M1954" s="1">
        <v>8.75</v>
      </c>
      <c r="N1954" s="1">
        <v>8.5</v>
      </c>
      <c r="O1954" s="1">
        <v>8.25</v>
      </c>
      <c r="P1954" s="1">
        <v>8.0</v>
      </c>
      <c r="Q1954" s="1">
        <v>7.75</v>
      </c>
      <c r="R1954" s="1">
        <f>IF(INDEX(M1954:Q1954,0,'Order_Form'!AE2)&gt;0,INDEX(M1954:Q1954,0,'Order_Form'!AE2),L1954)</f>
        <v>8.75</v>
      </c>
      <c r="S1954" s="1">
        <f>R1954*H1954</f>
        <v>0</v>
      </c>
    </row>
    <row r="1955" spans="1:1025">
      <c r="A1955" s="1" t="s">
        <v>360</v>
      </c>
      <c r="B1955" s="1" t="s">
        <v>686</v>
      </c>
      <c r="C1955" s="1" t="s">
        <v>380</v>
      </c>
      <c r="D1955" s="1">
        <v>278.0</v>
      </c>
      <c r="E1955" s="1" t="s">
        <v>2646</v>
      </c>
      <c r="F1955" s="1">
        <v>7204</v>
      </c>
      <c r="G1955" s="1">
        <v>5777</v>
      </c>
      <c r="H1955" s="1">
        <f>SUM((SUM('Order_Form'!L354)*1))</f>
        <v>0</v>
      </c>
      <c r="I1955" s="1" t="s">
        <v>688</v>
      </c>
      <c r="J1955" s="1" t="s">
        <v>59</v>
      </c>
      <c r="L1955" s="1">
        <v>8.5</v>
      </c>
      <c r="M1955" s="1">
        <v>8.75</v>
      </c>
      <c r="N1955" s="1">
        <v>8.5</v>
      </c>
      <c r="O1955" s="1">
        <v>8.25</v>
      </c>
      <c r="P1955" s="1">
        <v>8.0</v>
      </c>
      <c r="Q1955" s="1">
        <v>7.75</v>
      </c>
      <c r="R1955" s="1">
        <f>IF(INDEX(M1955:Q1955,0,'Order_Form'!AE2)&gt;0,INDEX(M1955:Q1955,0,'Order_Form'!AE2),L1955)</f>
        <v>8.75</v>
      </c>
      <c r="S1955" s="1">
        <f>R1955*H1955</f>
        <v>0</v>
      </c>
    </row>
    <row r="1956" spans="1:1025">
      <c r="A1956" s="1" t="s">
        <v>360</v>
      </c>
      <c r="B1956" s="1" t="s">
        <v>686</v>
      </c>
      <c r="C1956" s="1" t="s">
        <v>380</v>
      </c>
      <c r="D1956" s="1">
        <v>0.0</v>
      </c>
      <c r="E1956" s="1" t="s">
        <v>2647</v>
      </c>
      <c r="F1956" s="1">
        <v>15546</v>
      </c>
      <c r="G1956" s="1">
        <v>5777</v>
      </c>
      <c r="H1956" s="1">
        <f>SUM((SUM('Order_Form'!K354)*1))</f>
        <v>0</v>
      </c>
      <c r="I1956" s="1" t="s">
        <v>688</v>
      </c>
      <c r="J1956" s="1" t="s">
        <v>58</v>
      </c>
      <c r="L1956" s="1">
        <v>8.5</v>
      </c>
      <c r="M1956" s="1">
        <v>8.75</v>
      </c>
      <c r="N1956" s="1">
        <v>8.5</v>
      </c>
      <c r="O1956" s="1">
        <v>8.25</v>
      </c>
      <c r="P1956" s="1">
        <v>8.0</v>
      </c>
      <c r="Q1956" s="1">
        <v>7.75</v>
      </c>
      <c r="R1956" s="1">
        <f>IF(INDEX(M1956:Q1956,0,'Order_Form'!AE2)&gt;0,INDEX(M1956:Q1956,0,'Order_Form'!AE2),L1956)</f>
        <v>8.75</v>
      </c>
      <c r="S1956" s="1">
        <f>R1956*H1956</f>
        <v>0</v>
      </c>
    </row>
    <row r="1957" spans="1:1025">
      <c r="A1957" s="1" t="s">
        <v>360</v>
      </c>
      <c r="B1957" s="1" t="s">
        <v>686</v>
      </c>
      <c r="C1957" s="1" t="s">
        <v>380</v>
      </c>
      <c r="D1957" s="1">
        <v>354.0</v>
      </c>
      <c r="E1957" s="1" t="s">
        <v>2648</v>
      </c>
      <c r="F1957" s="1">
        <v>16795</v>
      </c>
      <c r="G1957" s="1">
        <v>5777</v>
      </c>
      <c r="H1957" s="1">
        <f>SUM((SUM('Order_Form'!N354)*1))</f>
        <v>0</v>
      </c>
      <c r="I1957" s="1" t="s">
        <v>688</v>
      </c>
      <c r="J1957" s="1" t="s">
        <v>61</v>
      </c>
      <c r="L1957" s="1">
        <v>8.5</v>
      </c>
      <c r="M1957" s="1">
        <v>8.75</v>
      </c>
      <c r="N1957" s="1">
        <v>8.5</v>
      </c>
      <c r="O1957" s="1">
        <v>8.25</v>
      </c>
      <c r="P1957" s="1">
        <v>8.0</v>
      </c>
      <c r="Q1957" s="1">
        <v>7.75</v>
      </c>
      <c r="R1957" s="1">
        <f>IF(INDEX(M1957:Q1957,0,'Order_Form'!AE2)&gt;0,INDEX(M1957:Q1957,0,'Order_Form'!AE2),L1957)</f>
        <v>8.75</v>
      </c>
      <c r="S1957" s="1">
        <f>R1957*H1957</f>
        <v>0</v>
      </c>
    </row>
    <row r="1958" spans="1:1025">
      <c r="A1958" s="1" t="s">
        <v>360</v>
      </c>
      <c r="B1958" s="1" t="s">
        <v>686</v>
      </c>
      <c r="C1958" s="1" t="s">
        <v>380</v>
      </c>
      <c r="D1958" s="1">
        <v>328.0</v>
      </c>
      <c r="E1958" s="1" t="s">
        <v>2649</v>
      </c>
      <c r="F1958" s="1">
        <v>16796</v>
      </c>
      <c r="G1958" s="1">
        <v>5777</v>
      </c>
      <c r="H1958" s="1">
        <f>SUM((SUM('Order_Form'!M354)*1))</f>
        <v>0</v>
      </c>
      <c r="I1958" s="1" t="s">
        <v>688</v>
      </c>
      <c r="J1958" s="1" t="s">
        <v>60</v>
      </c>
      <c r="L1958" s="1">
        <v>8.5</v>
      </c>
      <c r="M1958" s="1">
        <v>8.75</v>
      </c>
      <c r="N1958" s="1">
        <v>8.5</v>
      </c>
      <c r="O1958" s="1">
        <v>8.25</v>
      </c>
      <c r="P1958" s="1">
        <v>8.0</v>
      </c>
      <c r="Q1958" s="1">
        <v>7.75</v>
      </c>
      <c r="R1958" s="1">
        <f>IF(INDEX(M1958:Q1958,0,'Order_Form'!AE2)&gt;0,INDEX(M1958:Q1958,0,'Order_Form'!AE2),L1958)</f>
        <v>8.75</v>
      </c>
      <c r="S1958" s="1">
        <f>R1958*H1958</f>
        <v>0</v>
      </c>
    </row>
    <row r="1959" spans="1:1025">
      <c r="A1959" s="1" t="s">
        <v>360</v>
      </c>
      <c r="B1959" s="1" t="s">
        <v>686</v>
      </c>
      <c r="C1959" s="1" t="s">
        <v>380</v>
      </c>
      <c r="D1959" s="1">
        <v>0.0</v>
      </c>
      <c r="E1959" s="1" t="s">
        <v>2650</v>
      </c>
      <c r="F1959" s="1">
        <v>5777</v>
      </c>
      <c r="H1959" s="1">
        <f>SUM((SUM('Order_Form'!J354)*1))</f>
        <v>0</v>
      </c>
      <c r="I1959" s="1" t="s">
        <v>692</v>
      </c>
      <c r="L1959" s="1">
        <v>8.5</v>
      </c>
      <c r="M1959" s="1">
        <v>8.75</v>
      </c>
      <c r="N1959" s="1">
        <v>8.5</v>
      </c>
      <c r="O1959" s="1">
        <v>8.25</v>
      </c>
      <c r="P1959" s="1">
        <v>8.0</v>
      </c>
      <c r="Q1959" s="1">
        <v>7.75</v>
      </c>
      <c r="R1959" s="1">
        <f>IF(INDEX(M1959:Q1959,0,'Order_Form'!AE2)&gt;0,INDEX(M1959:Q1959,0,'Order_Form'!AE2),L1959)</f>
        <v>8.75</v>
      </c>
      <c r="S1959" s="1">
        <f>R1959*H1959</f>
        <v>0</v>
      </c>
    </row>
    <row r="1960" spans="1:1025">
      <c r="A1960" s="1" t="s">
        <v>360</v>
      </c>
      <c r="B1960" s="1" t="s">
        <v>686</v>
      </c>
      <c r="C1960" s="1" t="s">
        <v>381</v>
      </c>
      <c r="D1960" s="1">
        <v>61.0</v>
      </c>
      <c r="E1960" s="1" t="s">
        <v>2651</v>
      </c>
      <c r="F1960" s="1">
        <v>5784</v>
      </c>
      <c r="G1960" s="1">
        <v>5782</v>
      </c>
      <c r="H1960" s="1">
        <f>SUM((SUM('Order_Form'!O355)*1))</f>
        <v>0</v>
      </c>
      <c r="I1960" s="1" t="s">
        <v>688</v>
      </c>
      <c r="J1960" s="1" t="s">
        <v>62</v>
      </c>
      <c r="L1960" s="1">
        <v>8.5</v>
      </c>
      <c r="M1960" s="1">
        <v>8.75</v>
      </c>
      <c r="N1960" s="1">
        <v>8.5</v>
      </c>
      <c r="O1960" s="1">
        <v>8.25</v>
      </c>
      <c r="P1960" s="1">
        <v>8.0</v>
      </c>
      <c r="Q1960" s="1">
        <v>7.75</v>
      </c>
      <c r="R1960" s="1">
        <f>IF(INDEX(M1960:Q1960,0,'Order_Form'!AE2)&gt;0,INDEX(M1960:Q1960,0,'Order_Form'!AE2),L1960)</f>
        <v>8.75</v>
      </c>
      <c r="S1960" s="1">
        <f>R1960*H1960</f>
        <v>0</v>
      </c>
    </row>
    <row r="1961" spans="1:1025">
      <c r="A1961" s="1" t="s">
        <v>360</v>
      </c>
      <c r="B1961" s="1" t="s">
        <v>686</v>
      </c>
      <c r="C1961" s="1" t="s">
        <v>381</v>
      </c>
      <c r="D1961" s="1">
        <v>351.0</v>
      </c>
      <c r="E1961" s="1" t="s">
        <v>2652</v>
      </c>
      <c r="F1961" s="1">
        <v>5785</v>
      </c>
      <c r="G1961" s="1">
        <v>5782</v>
      </c>
      <c r="H1961" s="1">
        <f>SUM((SUM('Order_Form'!P355)*1))</f>
        <v>0</v>
      </c>
      <c r="I1961" s="1" t="s">
        <v>688</v>
      </c>
      <c r="J1961" s="1" t="s">
        <v>63</v>
      </c>
      <c r="L1961" s="1">
        <v>8.5</v>
      </c>
      <c r="M1961" s="1">
        <v>8.75</v>
      </c>
      <c r="N1961" s="1">
        <v>8.5</v>
      </c>
      <c r="O1961" s="1">
        <v>8.25</v>
      </c>
      <c r="P1961" s="1">
        <v>8.0</v>
      </c>
      <c r="Q1961" s="1">
        <v>7.75</v>
      </c>
      <c r="R1961" s="1">
        <f>IF(INDEX(M1961:Q1961,0,'Order_Form'!AE2)&gt;0,INDEX(M1961:Q1961,0,'Order_Form'!AE2),L1961)</f>
        <v>8.75</v>
      </c>
      <c r="S1961" s="1">
        <f>R1961*H1961</f>
        <v>0</v>
      </c>
    </row>
    <row r="1962" spans="1:1025">
      <c r="A1962" s="1" t="s">
        <v>360</v>
      </c>
      <c r="B1962" s="1" t="s">
        <v>686</v>
      </c>
      <c r="C1962" s="1" t="s">
        <v>381</v>
      </c>
      <c r="D1962" s="1">
        <v>2830.0</v>
      </c>
      <c r="E1962" s="1" t="s">
        <v>2653</v>
      </c>
      <c r="F1962" s="1">
        <v>5786</v>
      </c>
      <c r="G1962" s="1">
        <v>5782</v>
      </c>
      <c r="H1962" s="1">
        <f>SUM((SUM('Order_Form'!Q355)*1))</f>
        <v>0</v>
      </c>
      <c r="I1962" s="1" t="s">
        <v>688</v>
      </c>
      <c r="J1962" s="1" t="s">
        <v>64</v>
      </c>
      <c r="L1962" s="1">
        <v>8.5</v>
      </c>
      <c r="M1962" s="1">
        <v>8.75</v>
      </c>
      <c r="N1962" s="1">
        <v>8.5</v>
      </c>
      <c r="O1962" s="1">
        <v>8.25</v>
      </c>
      <c r="P1962" s="1">
        <v>8.0</v>
      </c>
      <c r="Q1962" s="1">
        <v>7.75</v>
      </c>
      <c r="R1962" s="1">
        <f>IF(INDEX(M1962:Q1962,0,'Order_Form'!AE2)&gt;0,INDEX(M1962:Q1962,0,'Order_Form'!AE2),L1962)</f>
        <v>8.75</v>
      </c>
      <c r="S1962" s="1">
        <f>R1962*H1962</f>
        <v>0</v>
      </c>
    </row>
    <row r="1963" spans="1:1025">
      <c r="A1963" s="1" t="s">
        <v>360</v>
      </c>
      <c r="B1963" s="1" t="s">
        <v>686</v>
      </c>
      <c r="C1963" s="1" t="s">
        <v>381</v>
      </c>
      <c r="D1963" s="1">
        <v>0.0</v>
      </c>
      <c r="E1963" s="1" t="s">
        <v>2654</v>
      </c>
      <c r="F1963" s="1">
        <v>16797</v>
      </c>
      <c r="G1963" s="1">
        <v>5782</v>
      </c>
      <c r="H1963" s="1">
        <f>SUM((SUM('Order_Form'!N355)*1))</f>
        <v>0</v>
      </c>
      <c r="I1963" s="1" t="s">
        <v>688</v>
      </c>
      <c r="J1963" s="1" t="s">
        <v>61</v>
      </c>
      <c r="L1963" s="1">
        <v>8.5</v>
      </c>
      <c r="M1963" s="1">
        <v>8.75</v>
      </c>
      <c r="N1963" s="1">
        <v>8.5</v>
      </c>
      <c r="O1963" s="1">
        <v>8.25</v>
      </c>
      <c r="P1963" s="1">
        <v>8.0</v>
      </c>
      <c r="Q1963" s="1">
        <v>7.75</v>
      </c>
      <c r="R1963" s="1">
        <f>IF(INDEX(M1963:Q1963,0,'Order_Form'!AE2)&gt;0,INDEX(M1963:Q1963,0,'Order_Form'!AE2),L1963)</f>
        <v>8.75</v>
      </c>
      <c r="S1963" s="1">
        <f>R1963*H1963</f>
        <v>0</v>
      </c>
    </row>
    <row r="1964" spans="1:1025">
      <c r="A1964" s="1" t="s">
        <v>360</v>
      </c>
      <c r="B1964" s="1" t="s">
        <v>686</v>
      </c>
      <c r="C1964" s="1" t="s">
        <v>381</v>
      </c>
      <c r="D1964" s="1">
        <v>0.0</v>
      </c>
      <c r="E1964" s="1" t="s">
        <v>2655</v>
      </c>
      <c r="F1964" s="1">
        <v>16798</v>
      </c>
      <c r="G1964" s="1">
        <v>5782</v>
      </c>
      <c r="H1964" s="1">
        <f>SUM((SUM('Order_Form'!M355)*1))</f>
        <v>0</v>
      </c>
      <c r="I1964" s="1" t="s">
        <v>688</v>
      </c>
      <c r="J1964" s="1" t="s">
        <v>60</v>
      </c>
      <c r="L1964" s="1">
        <v>8.5</v>
      </c>
      <c r="M1964" s="1">
        <v>8.75</v>
      </c>
      <c r="N1964" s="1">
        <v>8.5</v>
      </c>
      <c r="O1964" s="1">
        <v>8.25</v>
      </c>
      <c r="P1964" s="1">
        <v>8.0</v>
      </c>
      <c r="Q1964" s="1">
        <v>7.75</v>
      </c>
      <c r="R1964" s="1">
        <f>IF(INDEX(M1964:Q1964,0,'Order_Form'!AE2)&gt;0,INDEX(M1964:Q1964,0,'Order_Form'!AE2),L1964)</f>
        <v>8.75</v>
      </c>
      <c r="S1964" s="1">
        <f>R1964*H1964</f>
        <v>0</v>
      </c>
    </row>
    <row r="1965" spans="1:1025">
      <c r="A1965" s="1" t="s">
        <v>360</v>
      </c>
      <c r="B1965" s="1" t="s">
        <v>686</v>
      </c>
      <c r="C1965" s="1" t="s">
        <v>381</v>
      </c>
      <c r="D1965" s="1">
        <v>0.0</v>
      </c>
      <c r="E1965" s="1" t="s">
        <v>2656</v>
      </c>
      <c r="F1965" s="1">
        <v>5782</v>
      </c>
      <c r="H1965" s="1">
        <f>SUM((SUM('Order_Form'!J355)*1))</f>
        <v>0</v>
      </c>
      <c r="I1965" s="1" t="s">
        <v>692</v>
      </c>
      <c r="L1965" s="1">
        <v>8.5</v>
      </c>
      <c r="M1965" s="1">
        <v>8.75</v>
      </c>
      <c r="N1965" s="1">
        <v>8.5</v>
      </c>
      <c r="O1965" s="1">
        <v>8.25</v>
      </c>
      <c r="P1965" s="1">
        <v>8.0</v>
      </c>
      <c r="Q1965" s="1">
        <v>7.75</v>
      </c>
      <c r="R1965" s="1">
        <f>IF(INDEX(M1965:Q1965,0,'Order_Form'!AE2)&gt;0,INDEX(M1965:Q1965,0,'Order_Form'!AE2),L1965)</f>
        <v>8.75</v>
      </c>
      <c r="S1965" s="1">
        <f>R1965*H1965</f>
        <v>0</v>
      </c>
    </row>
    <row r="1966" spans="1:1025">
      <c r="A1966" s="1" t="s">
        <v>360</v>
      </c>
      <c r="B1966" s="1" t="s">
        <v>686</v>
      </c>
      <c r="C1966" s="1" t="s">
        <v>382</v>
      </c>
      <c r="D1966" s="1">
        <v>448.0</v>
      </c>
      <c r="E1966" s="1" t="s">
        <v>2657</v>
      </c>
      <c r="F1966" s="1">
        <v>5788</v>
      </c>
      <c r="G1966" s="1">
        <v>5787</v>
      </c>
      <c r="H1966" s="1">
        <f>SUM((SUM('Order_Form'!L356)*1))</f>
        <v>0</v>
      </c>
      <c r="I1966" s="1" t="s">
        <v>688</v>
      </c>
      <c r="J1966" s="1" t="s">
        <v>59</v>
      </c>
      <c r="L1966" s="1">
        <v>8.5</v>
      </c>
      <c r="M1966" s="1">
        <v>8.75</v>
      </c>
      <c r="N1966" s="1">
        <v>8.5</v>
      </c>
      <c r="O1966" s="1">
        <v>8.25</v>
      </c>
      <c r="P1966" s="1">
        <v>8.0</v>
      </c>
      <c r="Q1966" s="1">
        <v>7.75</v>
      </c>
      <c r="R1966" s="1">
        <f>IF(INDEX(M1966:Q1966,0,'Order_Form'!AE2)&gt;0,INDEX(M1966:Q1966,0,'Order_Form'!AE2),L1966)</f>
        <v>8.75</v>
      </c>
      <c r="S1966" s="1">
        <f>R1966*H1966</f>
        <v>0</v>
      </c>
    </row>
    <row r="1967" spans="1:1025">
      <c r="A1967" s="1" t="s">
        <v>360</v>
      </c>
      <c r="B1967" s="1" t="s">
        <v>686</v>
      </c>
      <c r="C1967" s="1" t="s">
        <v>382</v>
      </c>
      <c r="D1967" s="1">
        <v>481.0</v>
      </c>
      <c r="E1967" s="1" t="s">
        <v>2658</v>
      </c>
      <c r="F1967" s="1">
        <v>5790</v>
      </c>
      <c r="G1967" s="1">
        <v>5787</v>
      </c>
      <c r="H1967" s="1">
        <f>SUM((SUM('Order_Form'!O356)*1))</f>
        <v>0</v>
      </c>
      <c r="I1967" s="1" t="s">
        <v>688</v>
      </c>
      <c r="J1967" s="1" t="s">
        <v>62</v>
      </c>
      <c r="L1967" s="1">
        <v>8.5</v>
      </c>
      <c r="M1967" s="1">
        <v>8.75</v>
      </c>
      <c r="N1967" s="1">
        <v>8.5</v>
      </c>
      <c r="O1967" s="1">
        <v>8.25</v>
      </c>
      <c r="P1967" s="1">
        <v>8.0</v>
      </c>
      <c r="Q1967" s="1">
        <v>7.75</v>
      </c>
      <c r="R1967" s="1">
        <f>IF(INDEX(M1967:Q1967,0,'Order_Form'!AE2)&gt;0,INDEX(M1967:Q1967,0,'Order_Form'!AE2),L1967)</f>
        <v>8.75</v>
      </c>
      <c r="S1967" s="1">
        <f>R1967*H1967</f>
        <v>0</v>
      </c>
    </row>
    <row r="1968" spans="1:1025">
      <c r="A1968" s="1" t="s">
        <v>360</v>
      </c>
      <c r="B1968" s="1" t="s">
        <v>686</v>
      </c>
      <c r="C1968" s="1" t="s">
        <v>382</v>
      </c>
      <c r="D1968" s="1">
        <v>369.0</v>
      </c>
      <c r="E1968" s="1" t="s">
        <v>2659</v>
      </c>
      <c r="F1968" s="1">
        <v>5791</v>
      </c>
      <c r="G1968" s="1">
        <v>5787</v>
      </c>
      <c r="H1968" s="1">
        <f>SUM((SUM('Order_Form'!P356)*1))</f>
        <v>0</v>
      </c>
      <c r="I1968" s="1" t="s">
        <v>688</v>
      </c>
      <c r="J1968" s="1" t="s">
        <v>63</v>
      </c>
      <c r="L1968" s="1">
        <v>8.5</v>
      </c>
      <c r="M1968" s="1">
        <v>8.75</v>
      </c>
      <c r="N1968" s="1">
        <v>8.5</v>
      </c>
      <c r="O1968" s="1">
        <v>8.25</v>
      </c>
      <c r="P1968" s="1">
        <v>8.0</v>
      </c>
      <c r="Q1968" s="1">
        <v>7.75</v>
      </c>
      <c r="R1968" s="1">
        <f>IF(INDEX(M1968:Q1968,0,'Order_Form'!AE2)&gt;0,INDEX(M1968:Q1968,0,'Order_Form'!AE2),L1968)</f>
        <v>8.75</v>
      </c>
      <c r="S1968" s="1">
        <f>R1968*H1968</f>
        <v>0</v>
      </c>
    </row>
    <row r="1969" spans="1:1025">
      <c r="A1969" s="1" t="s">
        <v>360</v>
      </c>
      <c r="B1969" s="1" t="s">
        <v>686</v>
      </c>
      <c r="C1969" s="1" t="s">
        <v>382</v>
      </c>
      <c r="D1969" s="1">
        <v>1112.0</v>
      </c>
      <c r="E1969" s="1" t="s">
        <v>2660</v>
      </c>
      <c r="F1969" s="1">
        <v>5792</v>
      </c>
      <c r="G1969" s="1">
        <v>5787</v>
      </c>
      <c r="H1969" s="1">
        <f>SUM((SUM('Order_Form'!Q356)*1))</f>
        <v>0</v>
      </c>
      <c r="I1969" s="1" t="s">
        <v>688</v>
      </c>
      <c r="J1969" s="1" t="s">
        <v>64</v>
      </c>
      <c r="L1969" s="1">
        <v>8.5</v>
      </c>
      <c r="M1969" s="1">
        <v>8.75</v>
      </c>
      <c r="N1969" s="1">
        <v>8.5</v>
      </c>
      <c r="O1969" s="1">
        <v>8.25</v>
      </c>
      <c r="P1969" s="1">
        <v>8.0</v>
      </c>
      <c r="Q1969" s="1">
        <v>7.75</v>
      </c>
      <c r="R1969" s="1">
        <f>IF(INDEX(M1969:Q1969,0,'Order_Form'!AE2)&gt;0,INDEX(M1969:Q1969,0,'Order_Form'!AE2),L1969)</f>
        <v>8.75</v>
      </c>
      <c r="S1969" s="1">
        <f>R1969*H1969</f>
        <v>0</v>
      </c>
    </row>
    <row r="1970" spans="1:1025">
      <c r="A1970" s="1" t="s">
        <v>360</v>
      </c>
      <c r="B1970" s="1" t="s">
        <v>686</v>
      </c>
      <c r="C1970" s="1" t="s">
        <v>382</v>
      </c>
      <c r="D1970" s="1">
        <v>0.0</v>
      </c>
      <c r="E1970" s="1" t="s">
        <v>2661</v>
      </c>
      <c r="F1970" s="1">
        <v>16799</v>
      </c>
      <c r="G1970" s="1">
        <v>5787</v>
      </c>
      <c r="H1970" s="1">
        <f>SUM((SUM('Order_Form'!N356)*1))</f>
        <v>0</v>
      </c>
      <c r="I1970" s="1" t="s">
        <v>688</v>
      </c>
      <c r="J1970" s="1" t="s">
        <v>61</v>
      </c>
      <c r="L1970" s="1">
        <v>8.5</v>
      </c>
      <c r="M1970" s="1">
        <v>8.75</v>
      </c>
      <c r="N1970" s="1">
        <v>8.5</v>
      </c>
      <c r="O1970" s="1">
        <v>8.25</v>
      </c>
      <c r="P1970" s="1">
        <v>8.0</v>
      </c>
      <c r="Q1970" s="1">
        <v>7.75</v>
      </c>
      <c r="R1970" s="1">
        <f>IF(INDEX(M1970:Q1970,0,'Order_Form'!AE2)&gt;0,INDEX(M1970:Q1970,0,'Order_Form'!AE2),L1970)</f>
        <v>8.75</v>
      </c>
      <c r="S1970" s="1">
        <f>R1970*H1970</f>
        <v>0</v>
      </c>
    </row>
    <row r="1971" spans="1:1025">
      <c r="A1971" s="1" t="s">
        <v>360</v>
      </c>
      <c r="B1971" s="1" t="s">
        <v>686</v>
      </c>
      <c r="C1971" s="1" t="s">
        <v>382</v>
      </c>
      <c r="D1971" s="1">
        <v>0.0</v>
      </c>
      <c r="E1971" s="1" t="s">
        <v>2662</v>
      </c>
      <c r="F1971" s="1">
        <v>16800</v>
      </c>
      <c r="G1971" s="1">
        <v>5787</v>
      </c>
      <c r="H1971" s="1">
        <f>SUM((SUM('Order_Form'!M356)*1))</f>
        <v>0</v>
      </c>
      <c r="I1971" s="1" t="s">
        <v>688</v>
      </c>
      <c r="J1971" s="1" t="s">
        <v>60</v>
      </c>
      <c r="L1971" s="1">
        <v>8.5</v>
      </c>
      <c r="M1971" s="1">
        <v>8.75</v>
      </c>
      <c r="N1971" s="1">
        <v>8.5</v>
      </c>
      <c r="O1971" s="1">
        <v>8.25</v>
      </c>
      <c r="P1971" s="1">
        <v>8.0</v>
      </c>
      <c r="Q1971" s="1">
        <v>7.75</v>
      </c>
      <c r="R1971" s="1">
        <f>IF(INDEX(M1971:Q1971,0,'Order_Form'!AE2)&gt;0,INDEX(M1971:Q1971,0,'Order_Form'!AE2),L1971)</f>
        <v>8.75</v>
      </c>
      <c r="S1971" s="1">
        <f>R1971*H1971</f>
        <v>0</v>
      </c>
    </row>
    <row r="1972" spans="1:1025">
      <c r="A1972" s="1" t="s">
        <v>360</v>
      </c>
      <c r="B1972" s="1" t="s">
        <v>686</v>
      </c>
      <c r="C1972" s="1" t="s">
        <v>382</v>
      </c>
      <c r="D1972" s="1">
        <v>0.0</v>
      </c>
      <c r="E1972" s="1" t="s">
        <v>2663</v>
      </c>
      <c r="F1972" s="1">
        <v>5787</v>
      </c>
      <c r="H1972" s="1">
        <f>SUM((SUM('Order_Form'!J356)*1))</f>
        <v>0</v>
      </c>
      <c r="I1972" s="1" t="s">
        <v>692</v>
      </c>
      <c r="L1972" s="1">
        <v>8.5</v>
      </c>
      <c r="M1972" s="1">
        <v>8.75</v>
      </c>
      <c r="N1972" s="1">
        <v>8.5</v>
      </c>
      <c r="O1972" s="1">
        <v>8.25</v>
      </c>
      <c r="P1972" s="1">
        <v>8.0</v>
      </c>
      <c r="Q1972" s="1">
        <v>7.75</v>
      </c>
      <c r="R1972" s="1">
        <f>IF(INDEX(M1972:Q1972,0,'Order_Form'!AE2)&gt;0,INDEX(M1972:Q1972,0,'Order_Form'!AE2),L1972)</f>
        <v>8.75</v>
      </c>
      <c r="S1972" s="1">
        <f>R1972*H1972</f>
        <v>0</v>
      </c>
    </row>
    <row r="1973" spans="1:1025">
      <c r="A1973" s="1" t="s">
        <v>360</v>
      </c>
      <c r="B1973" s="1" t="s">
        <v>686</v>
      </c>
      <c r="C1973" s="1" t="s">
        <v>383</v>
      </c>
      <c r="D1973" s="1">
        <v>501.0</v>
      </c>
      <c r="E1973" s="1" t="s">
        <v>2664</v>
      </c>
      <c r="F1973" s="1">
        <v>5794</v>
      </c>
      <c r="G1973" s="1">
        <v>5793</v>
      </c>
      <c r="H1973" s="1">
        <f>SUM((SUM('Order_Form'!L357)*1))</f>
        <v>0</v>
      </c>
      <c r="I1973" s="1" t="s">
        <v>688</v>
      </c>
      <c r="J1973" s="1" t="s">
        <v>59</v>
      </c>
      <c r="L1973" s="1">
        <v>8.5</v>
      </c>
      <c r="M1973" s="1">
        <v>8.75</v>
      </c>
      <c r="N1973" s="1">
        <v>8.5</v>
      </c>
      <c r="O1973" s="1">
        <v>8.25</v>
      </c>
      <c r="P1973" s="1">
        <v>8.0</v>
      </c>
      <c r="Q1973" s="1">
        <v>7.75</v>
      </c>
      <c r="R1973" s="1">
        <f>IF(INDEX(M1973:Q1973,0,'Order_Form'!AE2)&gt;0,INDEX(M1973:Q1973,0,'Order_Form'!AE2),L1973)</f>
        <v>8.75</v>
      </c>
      <c r="S1973" s="1">
        <f>R1973*H1973</f>
        <v>0</v>
      </c>
    </row>
    <row r="1974" spans="1:1025">
      <c r="A1974" s="1" t="s">
        <v>360</v>
      </c>
      <c r="B1974" s="1" t="s">
        <v>686</v>
      </c>
      <c r="C1974" s="1" t="s">
        <v>383</v>
      </c>
      <c r="D1974" s="1">
        <v>1127.0</v>
      </c>
      <c r="E1974" s="1" t="s">
        <v>2665</v>
      </c>
      <c r="F1974" s="1">
        <v>5796</v>
      </c>
      <c r="G1974" s="1">
        <v>5793</v>
      </c>
      <c r="H1974" s="1">
        <f>SUM((SUM('Order_Form'!O357)*1))</f>
        <v>0</v>
      </c>
      <c r="I1974" s="1" t="s">
        <v>688</v>
      </c>
      <c r="J1974" s="1" t="s">
        <v>62</v>
      </c>
      <c r="L1974" s="1">
        <v>8.5</v>
      </c>
      <c r="M1974" s="1">
        <v>8.75</v>
      </c>
      <c r="N1974" s="1">
        <v>8.5</v>
      </c>
      <c r="O1974" s="1">
        <v>8.25</v>
      </c>
      <c r="P1974" s="1">
        <v>8.0</v>
      </c>
      <c r="Q1974" s="1">
        <v>7.75</v>
      </c>
      <c r="R1974" s="1">
        <f>IF(INDEX(M1974:Q1974,0,'Order_Form'!AE2)&gt;0,INDEX(M1974:Q1974,0,'Order_Form'!AE2),L1974)</f>
        <v>8.75</v>
      </c>
      <c r="S1974" s="1">
        <f>R1974*H1974</f>
        <v>0</v>
      </c>
    </row>
    <row r="1975" spans="1:1025">
      <c r="A1975" s="1" t="s">
        <v>360</v>
      </c>
      <c r="B1975" s="1" t="s">
        <v>686</v>
      </c>
      <c r="C1975" s="1" t="s">
        <v>383</v>
      </c>
      <c r="D1975" s="1">
        <v>1201.0</v>
      </c>
      <c r="E1975" s="1" t="s">
        <v>2666</v>
      </c>
      <c r="F1975" s="1">
        <v>5797</v>
      </c>
      <c r="G1975" s="1">
        <v>5793</v>
      </c>
      <c r="H1975" s="1">
        <f>SUM((SUM('Order_Form'!P357)*1))</f>
        <v>0</v>
      </c>
      <c r="I1975" s="1" t="s">
        <v>688</v>
      </c>
      <c r="J1975" s="1" t="s">
        <v>63</v>
      </c>
      <c r="L1975" s="1">
        <v>8.5</v>
      </c>
      <c r="M1975" s="1">
        <v>8.75</v>
      </c>
      <c r="N1975" s="1">
        <v>8.5</v>
      </c>
      <c r="O1975" s="1">
        <v>8.25</v>
      </c>
      <c r="P1975" s="1">
        <v>8.0</v>
      </c>
      <c r="Q1975" s="1">
        <v>7.75</v>
      </c>
      <c r="R1975" s="1">
        <f>IF(INDEX(M1975:Q1975,0,'Order_Form'!AE2)&gt;0,INDEX(M1975:Q1975,0,'Order_Form'!AE2),L1975)</f>
        <v>8.75</v>
      </c>
      <c r="S1975" s="1">
        <f>R1975*H1975</f>
        <v>0</v>
      </c>
    </row>
    <row r="1976" spans="1:1025">
      <c r="A1976" s="1" t="s">
        <v>360</v>
      </c>
      <c r="B1976" s="1" t="s">
        <v>686</v>
      </c>
      <c r="C1976" s="1" t="s">
        <v>383</v>
      </c>
      <c r="D1976" s="1">
        <v>180.0</v>
      </c>
      <c r="E1976" s="1" t="s">
        <v>2667</v>
      </c>
      <c r="F1976" s="1">
        <v>5798</v>
      </c>
      <c r="G1976" s="1">
        <v>5793</v>
      </c>
      <c r="H1976" s="1">
        <f>SUM((SUM('Order_Form'!Q357)*1))</f>
        <v>0</v>
      </c>
      <c r="I1976" s="1" t="s">
        <v>688</v>
      </c>
      <c r="J1976" s="1" t="s">
        <v>64</v>
      </c>
      <c r="L1976" s="1">
        <v>8.5</v>
      </c>
      <c r="M1976" s="1">
        <v>8.75</v>
      </c>
      <c r="N1976" s="1">
        <v>8.5</v>
      </c>
      <c r="O1976" s="1">
        <v>8.25</v>
      </c>
      <c r="P1976" s="1">
        <v>8.0</v>
      </c>
      <c r="Q1976" s="1">
        <v>7.75</v>
      </c>
      <c r="R1976" s="1">
        <f>IF(INDEX(M1976:Q1976,0,'Order_Form'!AE2)&gt;0,INDEX(M1976:Q1976,0,'Order_Form'!AE2),L1976)</f>
        <v>8.75</v>
      </c>
      <c r="S1976" s="1">
        <f>R1976*H1976</f>
        <v>0</v>
      </c>
    </row>
    <row r="1977" spans="1:1025">
      <c r="A1977" s="1" t="s">
        <v>360</v>
      </c>
      <c r="B1977" s="1" t="s">
        <v>686</v>
      </c>
      <c r="C1977" s="1" t="s">
        <v>383</v>
      </c>
      <c r="D1977" s="1">
        <v>591.0</v>
      </c>
      <c r="E1977" s="1" t="s">
        <v>2668</v>
      </c>
      <c r="F1977" s="1">
        <v>16801</v>
      </c>
      <c r="G1977" s="1">
        <v>5793</v>
      </c>
      <c r="H1977" s="1">
        <f>SUM((SUM('Order_Form'!N357)*1))</f>
        <v>0</v>
      </c>
      <c r="I1977" s="1" t="s">
        <v>688</v>
      </c>
      <c r="J1977" s="1" t="s">
        <v>61</v>
      </c>
      <c r="L1977" s="1">
        <v>8.5</v>
      </c>
      <c r="M1977" s="1">
        <v>8.75</v>
      </c>
      <c r="N1977" s="1">
        <v>8.5</v>
      </c>
      <c r="O1977" s="1">
        <v>8.25</v>
      </c>
      <c r="P1977" s="1">
        <v>8.0</v>
      </c>
      <c r="Q1977" s="1">
        <v>7.75</v>
      </c>
      <c r="R1977" s="1">
        <f>IF(INDEX(M1977:Q1977,0,'Order_Form'!AE2)&gt;0,INDEX(M1977:Q1977,0,'Order_Form'!AE2),L1977)</f>
        <v>8.75</v>
      </c>
      <c r="S1977" s="1">
        <f>R1977*H1977</f>
        <v>0</v>
      </c>
    </row>
    <row r="1978" spans="1:1025">
      <c r="A1978" s="1" t="s">
        <v>360</v>
      </c>
      <c r="B1978" s="1" t="s">
        <v>686</v>
      </c>
      <c r="C1978" s="1" t="s">
        <v>383</v>
      </c>
      <c r="D1978" s="1">
        <v>617.0</v>
      </c>
      <c r="E1978" s="1" t="s">
        <v>2669</v>
      </c>
      <c r="F1978" s="1">
        <v>16802</v>
      </c>
      <c r="G1978" s="1">
        <v>5793</v>
      </c>
      <c r="H1978" s="1">
        <f>SUM((SUM('Order_Form'!M357)*1))</f>
        <v>0</v>
      </c>
      <c r="I1978" s="1" t="s">
        <v>688</v>
      </c>
      <c r="J1978" s="1" t="s">
        <v>60</v>
      </c>
      <c r="L1978" s="1">
        <v>8.5</v>
      </c>
      <c r="M1978" s="1">
        <v>8.75</v>
      </c>
      <c r="N1978" s="1">
        <v>8.5</v>
      </c>
      <c r="O1978" s="1">
        <v>8.25</v>
      </c>
      <c r="P1978" s="1">
        <v>8.0</v>
      </c>
      <c r="Q1978" s="1">
        <v>7.75</v>
      </c>
      <c r="R1978" s="1">
        <f>IF(INDEX(M1978:Q1978,0,'Order_Form'!AE2)&gt;0,INDEX(M1978:Q1978,0,'Order_Form'!AE2),L1978)</f>
        <v>8.75</v>
      </c>
      <c r="S1978" s="1">
        <f>R1978*H1978</f>
        <v>0</v>
      </c>
    </row>
    <row r="1979" spans="1:1025">
      <c r="A1979" s="1" t="s">
        <v>360</v>
      </c>
      <c r="B1979" s="1" t="s">
        <v>686</v>
      </c>
      <c r="C1979" s="1" t="s">
        <v>383</v>
      </c>
      <c r="D1979" s="1">
        <v>0.0</v>
      </c>
      <c r="E1979" s="1" t="s">
        <v>2670</v>
      </c>
      <c r="F1979" s="1">
        <v>5793</v>
      </c>
      <c r="H1979" s="1">
        <f>SUM((SUM('Order_Form'!J357)*1))</f>
        <v>0</v>
      </c>
      <c r="I1979" s="1" t="s">
        <v>692</v>
      </c>
      <c r="L1979" s="1">
        <v>8.5</v>
      </c>
      <c r="M1979" s="1">
        <v>8.75</v>
      </c>
      <c r="N1979" s="1">
        <v>8.5</v>
      </c>
      <c r="O1979" s="1">
        <v>8.25</v>
      </c>
      <c r="P1979" s="1">
        <v>8.0</v>
      </c>
      <c r="Q1979" s="1">
        <v>7.75</v>
      </c>
      <c r="R1979" s="1">
        <f>IF(INDEX(M1979:Q1979,0,'Order_Form'!AE2)&gt;0,INDEX(M1979:Q1979,0,'Order_Form'!AE2),L1979)</f>
        <v>8.75</v>
      </c>
      <c r="S1979" s="1">
        <f>R1979*H1979</f>
        <v>0</v>
      </c>
    </row>
    <row r="1980" spans="1:1025">
      <c r="A1980" s="1" t="s">
        <v>360</v>
      </c>
      <c r="B1980" s="1" t="s">
        <v>686</v>
      </c>
      <c r="C1980" s="1" t="s">
        <v>384</v>
      </c>
      <c r="D1980" s="1">
        <v>313.0</v>
      </c>
      <c r="E1980" s="1" t="s">
        <v>2671</v>
      </c>
      <c r="F1980" s="1">
        <v>5829</v>
      </c>
      <c r="G1980" s="1">
        <v>5828</v>
      </c>
      <c r="H1980" s="1">
        <f>SUM((SUM('Order_Form'!O358)*1))</f>
        <v>0</v>
      </c>
      <c r="I1980" s="1" t="s">
        <v>688</v>
      </c>
      <c r="J1980" s="1" t="s">
        <v>62</v>
      </c>
      <c r="L1980" s="1">
        <v>8.5</v>
      </c>
      <c r="M1980" s="1">
        <v>8.75</v>
      </c>
      <c r="N1980" s="1">
        <v>8.5</v>
      </c>
      <c r="O1980" s="1">
        <v>8.25</v>
      </c>
      <c r="P1980" s="1">
        <v>8.0</v>
      </c>
      <c r="Q1980" s="1">
        <v>7.75</v>
      </c>
      <c r="R1980" s="1">
        <f>IF(INDEX(M1980:Q1980,0,'Order_Form'!AE2)&gt;0,INDEX(M1980:Q1980,0,'Order_Form'!AE2),L1980)</f>
        <v>8.75</v>
      </c>
      <c r="S1980" s="1">
        <f>R1980*H1980</f>
        <v>0</v>
      </c>
    </row>
    <row r="1981" spans="1:1025">
      <c r="A1981" s="1" t="s">
        <v>360</v>
      </c>
      <c r="B1981" s="1" t="s">
        <v>686</v>
      </c>
      <c r="C1981" s="1" t="s">
        <v>384</v>
      </c>
      <c r="D1981" s="1">
        <v>410.0</v>
      </c>
      <c r="E1981" s="1" t="s">
        <v>2672</v>
      </c>
      <c r="F1981" s="1">
        <v>5830</v>
      </c>
      <c r="G1981" s="1">
        <v>5828</v>
      </c>
      <c r="H1981" s="1">
        <f>SUM((SUM('Order_Form'!P358)*1))</f>
        <v>0</v>
      </c>
      <c r="I1981" s="1" t="s">
        <v>688</v>
      </c>
      <c r="J1981" s="1" t="s">
        <v>63</v>
      </c>
      <c r="L1981" s="1">
        <v>8.5</v>
      </c>
      <c r="M1981" s="1">
        <v>8.75</v>
      </c>
      <c r="N1981" s="1">
        <v>8.5</v>
      </c>
      <c r="O1981" s="1">
        <v>8.25</v>
      </c>
      <c r="P1981" s="1">
        <v>8.0</v>
      </c>
      <c r="Q1981" s="1">
        <v>7.75</v>
      </c>
      <c r="R1981" s="1">
        <f>IF(INDEX(M1981:Q1981,0,'Order_Form'!AE2)&gt;0,INDEX(M1981:Q1981,0,'Order_Form'!AE2),L1981)</f>
        <v>8.75</v>
      </c>
      <c r="S1981" s="1">
        <f>R1981*H1981</f>
        <v>0</v>
      </c>
    </row>
    <row r="1982" spans="1:1025">
      <c r="A1982" s="1" t="s">
        <v>360</v>
      </c>
      <c r="B1982" s="1" t="s">
        <v>686</v>
      </c>
      <c r="C1982" s="1" t="s">
        <v>384</v>
      </c>
      <c r="D1982" s="1">
        <v>326.0</v>
      </c>
      <c r="E1982" s="1" t="s">
        <v>2673</v>
      </c>
      <c r="F1982" s="1">
        <v>5831</v>
      </c>
      <c r="G1982" s="1">
        <v>5828</v>
      </c>
      <c r="H1982" s="1">
        <f>SUM((SUM('Order_Form'!Q358)*1))</f>
        <v>0</v>
      </c>
      <c r="I1982" s="1" t="s">
        <v>688</v>
      </c>
      <c r="J1982" s="1" t="s">
        <v>64</v>
      </c>
      <c r="L1982" s="1">
        <v>8.5</v>
      </c>
      <c r="M1982" s="1">
        <v>8.75</v>
      </c>
      <c r="N1982" s="1">
        <v>8.5</v>
      </c>
      <c r="O1982" s="1">
        <v>8.25</v>
      </c>
      <c r="P1982" s="1">
        <v>8.0</v>
      </c>
      <c r="Q1982" s="1">
        <v>7.75</v>
      </c>
      <c r="R1982" s="1">
        <f>IF(INDEX(M1982:Q1982,0,'Order_Form'!AE2)&gt;0,INDEX(M1982:Q1982,0,'Order_Form'!AE2),L1982)</f>
        <v>8.75</v>
      </c>
      <c r="S1982" s="1">
        <f>R1982*H1982</f>
        <v>0</v>
      </c>
    </row>
    <row r="1983" spans="1:1025">
      <c r="A1983" s="1" t="s">
        <v>360</v>
      </c>
      <c r="B1983" s="1" t="s">
        <v>686</v>
      </c>
      <c r="C1983" s="1" t="s">
        <v>384</v>
      </c>
      <c r="D1983" s="1">
        <v>0.0</v>
      </c>
      <c r="E1983" s="1" t="s">
        <v>2674</v>
      </c>
      <c r="F1983" s="1">
        <v>8571</v>
      </c>
      <c r="G1983" s="1">
        <v>5828</v>
      </c>
      <c r="H1983" s="1">
        <f>SUM((SUM('Order_Form'!L358)*1))</f>
        <v>0</v>
      </c>
      <c r="I1983" s="1" t="s">
        <v>688</v>
      </c>
      <c r="J1983" s="1" t="s">
        <v>59</v>
      </c>
      <c r="L1983" s="1">
        <v>8.5</v>
      </c>
      <c r="M1983" s="1">
        <v>8.75</v>
      </c>
      <c r="N1983" s="1">
        <v>8.5</v>
      </c>
      <c r="O1983" s="1">
        <v>8.25</v>
      </c>
      <c r="P1983" s="1">
        <v>8.0</v>
      </c>
      <c r="Q1983" s="1">
        <v>7.75</v>
      </c>
      <c r="R1983" s="1">
        <f>IF(INDEX(M1983:Q1983,0,'Order_Form'!AE2)&gt;0,INDEX(M1983:Q1983,0,'Order_Form'!AE2),L1983)</f>
        <v>8.75</v>
      </c>
      <c r="S1983" s="1">
        <f>R1983*H1983</f>
        <v>0</v>
      </c>
    </row>
    <row r="1984" spans="1:1025">
      <c r="A1984" s="1" t="s">
        <v>360</v>
      </c>
      <c r="B1984" s="1" t="s">
        <v>686</v>
      </c>
      <c r="C1984" s="1" t="s">
        <v>384</v>
      </c>
      <c r="D1984" s="1">
        <v>0.0</v>
      </c>
      <c r="E1984" s="1" t="s">
        <v>2675</v>
      </c>
      <c r="F1984" s="1">
        <v>16835</v>
      </c>
      <c r="G1984" s="1">
        <v>5828</v>
      </c>
      <c r="H1984" s="1">
        <f>SUM((SUM('Order_Form'!N358)*1))</f>
        <v>0</v>
      </c>
      <c r="I1984" s="1" t="s">
        <v>688</v>
      </c>
      <c r="J1984" s="1" t="s">
        <v>61</v>
      </c>
      <c r="L1984" s="1">
        <v>8.5</v>
      </c>
      <c r="M1984" s="1">
        <v>8.75</v>
      </c>
      <c r="N1984" s="1">
        <v>8.5</v>
      </c>
      <c r="O1984" s="1">
        <v>8.25</v>
      </c>
      <c r="P1984" s="1">
        <v>8.0</v>
      </c>
      <c r="Q1984" s="1">
        <v>7.75</v>
      </c>
      <c r="R1984" s="1">
        <f>IF(INDEX(M1984:Q1984,0,'Order_Form'!AE2)&gt;0,INDEX(M1984:Q1984,0,'Order_Form'!AE2),L1984)</f>
        <v>8.75</v>
      </c>
      <c r="S1984" s="1">
        <f>R1984*H1984</f>
        <v>0</v>
      </c>
    </row>
    <row r="1985" spans="1:1025">
      <c r="A1985" s="1" t="s">
        <v>360</v>
      </c>
      <c r="B1985" s="1" t="s">
        <v>686</v>
      </c>
      <c r="C1985" s="1" t="s">
        <v>384</v>
      </c>
      <c r="D1985" s="1">
        <v>0.0</v>
      </c>
      <c r="E1985" s="1" t="s">
        <v>2676</v>
      </c>
      <c r="F1985" s="1">
        <v>16836</v>
      </c>
      <c r="G1985" s="1">
        <v>5828</v>
      </c>
      <c r="H1985" s="1">
        <f>SUM((SUM('Order_Form'!M358)*1))</f>
        <v>0</v>
      </c>
      <c r="I1985" s="1" t="s">
        <v>688</v>
      </c>
      <c r="J1985" s="1" t="s">
        <v>60</v>
      </c>
      <c r="L1985" s="1">
        <v>8.5</v>
      </c>
      <c r="M1985" s="1">
        <v>8.75</v>
      </c>
      <c r="N1985" s="1">
        <v>8.5</v>
      </c>
      <c r="O1985" s="1">
        <v>8.25</v>
      </c>
      <c r="P1985" s="1">
        <v>8.0</v>
      </c>
      <c r="Q1985" s="1">
        <v>7.75</v>
      </c>
      <c r="R1985" s="1">
        <f>IF(INDEX(M1985:Q1985,0,'Order_Form'!AE2)&gt;0,INDEX(M1985:Q1985,0,'Order_Form'!AE2),L1985)</f>
        <v>8.75</v>
      </c>
      <c r="S1985" s="1">
        <f>R1985*H1985</f>
        <v>0</v>
      </c>
    </row>
    <row r="1986" spans="1:1025">
      <c r="A1986" s="1" t="s">
        <v>360</v>
      </c>
      <c r="B1986" s="1" t="s">
        <v>686</v>
      </c>
      <c r="C1986" s="1" t="s">
        <v>384</v>
      </c>
      <c r="D1986" s="1">
        <v>0.0</v>
      </c>
      <c r="E1986" s="1" t="s">
        <v>2677</v>
      </c>
      <c r="F1986" s="1">
        <v>5828</v>
      </c>
      <c r="H1986" s="1">
        <f>SUM((SUM('Order_Form'!J358)*1))</f>
        <v>0</v>
      </c>
      <c r="I1986" s="1" t="s">
        <v>692</v>
      </c>
      <c r="L1986" s="1">
        <v>8.5</v>
      </c>
      <c r="M1986" s="1">
        <v>8.75</v>
      </c>
      <c r="N1986" s="1">
        <v>8.5</v>
      </c>
      <c r="O1986" s="1">
        <v>8.25</v>
      </c>
      <c r="P1986" s="1">
        <v>8.0</v>
      </c>
      <c r="Q1986" s="1">
        <v>7.75</v>
      </c>
      <c r="R1986" s="1">
        <f>IF(INDEX(M1986:Q1986,0,'Order_Form'!AE2)&gt;0,INDEX(M1986:Q1986,0,'Order_Form'!AE2),L1986)</f>
        <v>8.75</v>
      </c>
      <c r="S1986" s="1">
        <f>R1986*H1986</f>
        <v>0</v>
      </c>
    </row>
    <row r="1987" spans="1:1025">
      <c r="A1987" s="1" t="s">
        <v>360</v>
      </c>
      <c r="B1987" s="1" t="s">
        <v>998</v>
      </c>
      <c r="C1987" s="1" t="s">
        <v>385</v>
      </c>
      <c r="D1987" s="1">
        <v>368.0</v>
      </c>
      <c r="E1987" s="1" t="s">
        <v>2678</v>
      </c>
      <c r="F1987" s="1">
        <v>5696</v>
      </c>
      <c r="G1987" s="1">
        <v>5693</v>
      </c>
      <c r="H1987" s="1">
        <f>SUM((SUM('Order_Form'!O360)*1))</f>
        <v>0</v>
      </c>
      <c r="I1987" s="1" t="s">
        <v>688</v>
      </c>
      <c r="J1987" s="1" t="s">
        <v>62</v>
      </c>
      <c r="L1987" s="1">
        <v>8.5</v>
      </c>
      <c r="M1987" s="1">
        <v>8.75</v>
      </c>
      <c r="N1987" s="1">
        <v>8.5</v>
      </c>
      <c r="O1987" s="1">
        <v>8.25</v>
      </c>
      <c r="P1987" s="1">
        <v>8.0</v>
      </c>
      <c r="Q1987" s="1">
        <v>7.75</v>
      </c>
      <c r="R1987" s="1">
        <f>IF(INDEX(M1987:Q1987,0,'Order_Form'!AE2)&gt;0,INDEX(M1987:Q1987,0,'Order_Form'!AE2),L1987)</f>
        <v>8.75</v>
      </c>
      <c r="S1987" s="1">
        <f>R1987*H1987</f>
        <v>0</v>
      </c>
    </row>
    <row r="1988" spans="1:1025">
      <c r="A1988" s="1" t="s">
        <v>360</v>
      </c>
      <c r="B1988" s="1" t="s">
        <v>998</v>
      </c>
      <c r="C1988" s="1" t="s">
        <v>385</v>
      </c>
      <c r="D1988" s="1">
        <v>180.0</v>
      </c>
      <c r="E1988" s="1" t="s">
        <v>2679</v>
      </c>
      <c r="F1988" s="1">
        <v>5698</v>
      </c>
      <c r="G1988" s="1">
        <v>5693</v>
      </c>
      <c r="H1988" s="1">
        <f>SUM((SUM('Order_Form'!P360)*1))</f>
        <v>0</v>
      </c>
      <c r="I1988" s="1" t="s">
        <v>688</v>
      </c>
      <c r="J1988" s="1" t="s">
        <v>110</v>
      </c>
      <c r="L1988" s="1">
        <v>8.5</v>
      </c>
      <c r="M1988" s="1">
        <v>8.75</v>
      </c>
      <c r="N1988" s="1">
        <v>8.5</v>
      </c>
      <c r="O1988" s="1">
        <v>8.25</v>
      </c>
      <c r="P1988" s="1">
        <v>8.0</v>
      </c>
      <c r="Q1988" s="1">
        <v>7.75</v>
      </c>
      <c r="R1988" s="1">
        <f>IF(INDEX(M1988:Q1988,0,'Order_Form'!AE2)&gt;0,INDEX(M1988:Q1988,0,'Order_Form'!AE2),L1988)</f>
        <v>8.75</v>
      </c>
      <c r="S1988" s="1">
        <f>R1988*H1988</f>
        <v>0</v>
      </c>
    </row>
    <row r="1989" spans="1:1025">
      <c r="A1989" s="1" t="s">
        <v>360</v>
      </c>
      <c r="B1989" s="1" t="s">
        <v>998</v>
      </c>
      <c r="C1989" s="1" t="s">
        <v>385</v>
      </c>
      <c r="D1989" s="1">
        <v>214.0</v>
      </c>
      <c r="E1989" s="1" t="s">
        <v>2680</v>
      </c>
      <c r="F1989" s="1">
        <v>5699</v>
      </c>
      <c r="G1989" s="1">
        <v>5693</v>
      </c>
      <c r="H1989" s="1">
        <f>SUM((SUM('Order_Form'!Q360)*1))</f>
        <v>0</v>
      </c>
      <c r="I1989" s="1" t="s">
        <v>688</v>
      </c>
      <c r="J1989" s="1" t="s">
        <v>111</v>
      </c>
      <c r="L1989" s="1">
        <v>8.5</v>
      </c>
      <c r="M1989" s="1">
        <v>8.75</v>
      </c>
      <c r="N1989" s="1">
        <v>8.5</v>
      </c>
      <c r="O1989" s="1">
        <v>8.25</v>
      </c>
      <c r="P1989" s="1">
        <v>8.0</v>
      </c>
      <c r="Q1989" s="1">
        <v>7.75</v>
      </c>
      <c r="R1989" s="1">
        <f>IF(INDEX(M1989:Q1989,0,'Order_Form'!AE2)&gt;0,INDEX(M1989:Q1989,0,'Order_Form'!AE2),L1989)</f>
        <v>8.75</v>
      </c>
      <c r="S1989" s="1">
        <f>R1989*H1989</f>
        <v>0</v>
      </c>
    </row>
    <row r="1990" spans="1:1025">
      <c r="A1990" s="1" t="s">
        <v>360</v>
      </c>
      <c r="B1990" s="1" t="s">
        <v>998</v>
      </c>
      <c r="C1990" s="1" t="s">
        <v>385</v>
      </c>
      <c r="D1990" s="1">
        <v>387.0</v>
      </c>
      <c r="E1990" s="1" t="s">
        <v>2681</v>
      </c>
      <c r="F1990" s="1">
        <v>5700</v>
      </c>
      <c r="G1990" s="1">
        <v>5693</v>
      </c>
      <c r="H1990" s="1">
        <f>SUM((SUM('Order_Form'!R360)*1))</f>
        <v>0</v>
      </c>
      <c r="I1990" s="1" t="s">
        <v>688</v>
      </c>
      <c r="J1990" s="1" t="s">
        <v>112</v>
      </c>
      <c r="L1990" s="1">
        <v>8.5</v>
      </c>
      <c r="M1990" s="1">
        <v>8.75</v>
      </c>
      <c r="N1990" s="1">
        <v>8.5</v>
      </c>
      <c r="O1990" s="1">
        <v>8.25</v>
      </c>
      <c r="P1990" s="1">
        <v>8.0</v>
      </c>
      <c r="Q1990" s="1">
        <v>7.75</v>
      </c>
      <c r="R1990" s="1">
        <f>IF(INDEX(M1990:Q1990,0,'Order_Form'!AE2)&gt;0,INDEX(M1990:Q1990,0,'Order_Form'!AE2),L1990)</f>
        <v>8.75</v>
      </c>
      <c r="S1990" s="1">
        <f>R1990*H1990</f>
        <v>0</v>
      </c>
    </row>
    <row r="1991" spans="1:1025">
      <c r="A1991" s="1" t="s">
        <v>360</v>
      </c>
      <c r="B1991" s="1" t="s">
        <v>998</v>
      </c>
      <c r="C1991" s="1" t="s">
        <v>385</v>
      </c>
      <c r="D1991" s="1">
        <v>174.0</v>
      </c>
      <c r="E1991" s="1" t="s">
        <v>2682</v>
      </c>
      <c r="F1991" s="1">
        <v>16819</v>
      </c>
      <c r="G1991" s="1">
        <v>5693</v>
      </c>
      <c r="H1991" s="1">
        <f>SUM((SUM('Order_Form'!N360)*1))</f>
        <v>0</v>
      </c>
      <c r="I1991" s="1" t="s">
        <v>688</v>
      </c>
      <c r="J1991" s="1" t="s">
        <v>61</v>
      </c>
      <c r="L1991" s="1">
        <v>8.5</v>
      </c>
      <c r="M1991" s="1">
        <v>8.75</v>
      </c>
      <c r="N1991" s="1">
        <v>8.5</v>
      </c>
      <c r="O1991" s="1">
        <v>8.25</v>
      </c>
      <c r="P1991" s="1">
        <v>8.0</v>
      </c>
      <c r="Q1991" s="1">
        <v>7.75</v>
      </c>
      <c r="R1991" s="1">
        <f>IF(INDEX(M1991:Q1991,0,'Order_Form'!AE2)&gt;0,INDEX(M1991:Q1991,0,'Order_Form'!AE2),L1991)</f>
        <v>8.75</v>
      </c>
      <c r="S1991" s="1">
        <f>R1991*H1991</f>
        <v>0</v>
      </c>
    </row>
    <row r="1992" spans="1:1025">
      <c r="A1992" s="1" t="s">
        <v>360</v>
      </c>
      <c r="B1992" s="1" t="s">
        <v>998</v>
      </c>
      <c r="C1992" s="1" t="s">
        <v>385</v>
      </c>
      <c r="D1992" s="1">
        <v>58.0</v>
      </c>
      <c r="E1992" s="1" t="s">
        <v>2683</v>
      </c>
      <c r="F1992" s="1">
        <v>16820</v>
      </c>
      <c r="G1992" s="1">
        <v>5693</v>
      </c>
      <c r="H1992" s="1">
        <f>SUM((SUM('Order_Form'!M360)*1))</f>
        <v>0</v>
      </c>
      <c r="I1992" s="1" t="s">
        <v>688</v>
      </c>
      <c r="J1992" s="1" t="s">
        <v>60</v>
      </c>
      <c r="L1992" s="1">
        <v>8.5</v>
      </c>
      <c r="M1992" s="1">
        <v>8.75</v>
      </c>
      <c r="N1992" s="1">
        <v>8.5</v>
      </c>
      <c r="O1992" s="1">
        <v>8.25</v>
      </c>
      <c r="P1992" s="1">
        <v>8.0</v>
      </c>
      <c r="Q1992" s="1">
        <v>7.75</v>
      </c>
      <c r="R1992" s="1">
        <f>IF(INDEX(M1992:Q1992,0,'Order_Form'!AE2)&gt;0,INDEX(M1992:Q1992,0,'Order_Form'!AE2),L1992)</f>
        <v>8.75</v>
      </c>
      <c r="S1992" s="1">
        <f>R1992*H1992</f>
        <v>0</v>
      </c>
    </row>
    <row r="1993" spans="1:1025">
      <c r="A1993" s="1" t="s">
        <v>360</v>
      </c>
      <c r="B1993" s="1" t="s">
        <v>998</v>
      </c>
      <c r="C1993" s="1" t="s">
        <v>385</v>
      </c>
      <c r="D1993" s="1">
        <v>0.0</v>
      </c>
      <c r="E1993" s="1" t="s">
        <v>2684</v>
      </c>
      <c r="F1993" s="1">
        <v>5693</v>
      </c>
      <c r="H1993" s="1">
        <f>SUM((SUM('Order_Form'!J360)*1))</f>
        <v>0</v>
      </c>
      <c r="I1993" s="1" t="s">
        <v>692</v>
      </c>
      <c r="L1993" s="1">
        <v>8.5</v>
      </c>
      <c r="M1993" s="1">
        <v>8.75</v>
      </c>
      <c r="N1993" s="1">
        <v>8.5</v>
      </c>
      <c r="O1993" s="1">
        <v>8.25</v>
      </c>
      <c r="P1993" s="1">
        <v>8.0</v>
      </c>
      <c r="Q1993" s="1">
        <v>7.75</v>
      </c>
      <c r="R1993" s="1">
        <f>IF(INDEX(M1993:Q1993,0,'Order_Form'!AE2)&gt;0,INDEX(M1993:Q1993,0,'Order_Form'!AE2),L1993)</f>
        <v>8.75</v>
      </c>
      <c r="S1993" s="1">
        <f>R1993*H1993</f>
        <v>0</v>
      </c>
    </row>
    <row r="1994" spans="1:1025">
      <c r="A1994" s="1" t="s">
        <v>386</v>
      </c>
      <c r="B1994" s="1" t="s">
        <v>686</v>
      </c>
      <c r="C1994" s="1" t="s">
        <v>387</v>
      </c>
      <c r="D1994" s="1">
        <v>96.0</v>
      </c>
      <c r="E1994" s="1" t="s">
        <v>2685</v>
      </c>
      <c r="F1994" s="1">
        <v>6853</v>
      </c>
      <c r="G1994" s="1">
        <v>6852</v>
      </c>
      <c r="H1994" s="1">
        <f>SUM((SUM('Order_Form'!O363)*1))</f>
        <v>0</v>
      </c>
      <c r="I1994" s="1" t="s">
        <v>688</v>
      </c>
      <c r="J1994" s="1" t="s">
        <v>62</v>
      </c>
      <c r="L1994" s="1">
        <v>5.75</v>
      </c>
      <c r="M1994" s="1">
        <v>6.0</v>
      </c>
      <c r="N1994" s="1">
        <v>5.75</v>
      </c>
      <c r="O1994" s="1">
        <v>5.5</v>
      </c>
      <c r="P1994" s="1">
        <v>5.25</v>
      </c>
      <c r="Q1994" s="1">
        <v>5.0</v>
      </c>
      <c r="R1994" s="1">
        <f>IF(INDEX(M1994:Q1994,0,'Order_Form'!AE2)&gt;0,INDEX(M1994:Q1994,0,'Order_Form'!AE2),L1994)</f>
        <v>6</v>
      </c>
      <c r="S1994" s="1">
        <f>R1994*H1994</f>
        <v>0</v>
      </c>
    </row>
    <row r="1995" spans="1:1025">
      <c r="A1995" s="1" t="s">
        <v>386</v>
      </c>
      <c r="B1995" s="1" t="s">
        <v>686</v>
      </c>
      <c r="C1995" s="1" t="s">
        <v>387</v>
      </c>
      <c r="D1995" s="1">
        <v>408.0</v>
      </c>
      <c r="E1995" s="1" t="s">
        <v>2686</v>
      </c>
      <c r="F1995" s="1">
        <v>6854</v>
      </c>
      <c r="G1995" s="1">
        <v>6852</v>
      </c>
      <c r="H1995" s="1">
        <f>SUM((SUM('Order_Form'!P363)*1))</f>
        <v>0</v>
      </c>
      <c r="I1995" s="1" t="s">
        <v>688</v>
      </c>
      <c r="J1995" s="1" t="s">
        <v>63</v>
      </c>
      <c r="L1995" s="1">
        <v>5.75</v>
      </c>
      <c r="M1995" s="1">
        <v>6.0</v>
      </c>
      <c r="N1995" s="1">
        <v>5.75</v>
      </c>
      <c r="O1995" s="1">
        <v>5.5</v>
      </c>
      <c r="P1995" s="1">
        <v>5.25</v>
      </c>
      <c r="Q1995" s="1">
        <v>5.0</v>
      </c>
      <c r="R1995" s="1">
        <f>IF(INDEX(M1995:Q1995,0,'Order_Form'!AE2)&gt;0,INDEX(M1995:Q1995,0,'Order_Form'!AE2),L1995)</f>
        <v>6</v>
      </c>
      <c r="S1995" s="1">
        <f>R1995*H1995</f>
        <v>0</v>
      </c>
    </row>
    <row r="1996" spans="1:1025">
      <c r="A1996" s="1" t="s">
        <v>386</v>
      </c>
      <c r="B1996" s="1" t="s">
        <v>686</v>
      </c>
      <c r="C1996" s="1" t="s">
        <v>387</v>
      </c>
      <c r="D1996" s="1">
        <v>549.0</v>
      </c>
      <c r="E1996" s="1" t="s">
        <v>2687</v>
      </c>
      <c r="F1996" s="1">
        <v>6855</v>
      </c>
      <c r="G1996" s="1">
        <v>6852</v>
      </c>
      <c r="H1996" s="1">
        <f>SUM((SUM('Order_Form'!Q363)*1))</f>
        <v>0</v>
      </c>
      <c r="I1996" s="1" t="s">
        <v>688</v>
      </c>
      <c r="J1996" s="1" t="s">
        <v>64</v>
      </c>
      <c r="L1996" s="1">
        <v>5.75</v>
      </c>
      <c r="M1996" s="1">
        <v>6.0</v>
      </c>
      <c r="N1996" s="1">
        <v>5.75</v>
      </c>
      <c r="O1996" s="1">
        <v>5.5</v>
      </c>
      <c r="P1996" s="1">
        <v>5.25</v>
      </c>
      <c r="Q1996" s="1">
        <v>5.0</v>
      </c>
      <c r="R1996" s="1">
        <f>IF(INDEX(M1996:Q1996,0,'Order_Form'!AE2)&gt;0,INDEX(M1996:Q1996,0,'Order_Form'!AE2),L1996)</f>
        <v>6</v>
      </c>
      <c r="S1996" s="1">
        <f>R1996*H1996</f>
        <v>0</v>
      </c>
    </row>
    <row r="1997" spans="1:1025">
      <c r="A1997" s="1" t="s">
        <v>386</v>
      </c>
      <c r="B1997" s="1" t="s">
        <v>686</v>
      </c>
      <c r="C1997" s="1" t="s">
        <v>387</v>
      </c>
      <c r="D1997" s="1">
        <v>0.0</v>
      </c>
      <c r="E1997" s="1" t="s">
        <v>2688</v>
      </c>
      <c r="F1997" s="1">
        <v>6852</v>
      </c>
      <c r="H1997" s="1">
        <f>SUM((SUM('Order_Form'!J363)*1))</f>
        <v>0</v>
      </c>
      <c r="I1997" s="1" t="s">
        <v>692</v>
      </c>
      <c r="L1997" s="1">
        <v>5.75</v>
      </c>
      <c r="M1997" s="1">
        <v>6.0</v>
      </c>
      <c r="N1997" s="1">
        <v>5.75</v>
      </c>
      <c r="O1997" s="1">
        <v>5.5</v>
      </c>
      <c r="P1997" s="1">
        <v>5.25</v>
      </c>
      <c r="Q1997" s="1">
        <v>5.0</v>
      </c>
      <c r="R1997" s="1">
        <f>IF(INDEX(M1997:Q1997,0,'Order_Form'!AE2)&gt;0,INDEX(M1997:Q1997,0,'Order_Form'!AE2),L1997)</f>
        <v>6</v>
      </c>
      <c r="S1997" s="1">
        <f>R1997*H1997</f>
        <v>0</v>
      </c>
    </row>
    <row r="1998" spans="1:1025">
      <c r="A1998" s="1" t="s">
        <v>386</v>
      </c>
      <c r="B1998" s="1" t="s">
        <v>686</v>
      </c>
      <c r="C1998" s="1" t="s">
        <v>388</v>
      </c>
      <c r="D1998" s="1">
        <v>339.0</v>
      </c>
      <c r="E1998" s="1" t="s">
        <v>2689</v>
      </c>
      <c r="F1998" s="1">
        <v>6500</v>
      </c>
      <c r="G1998" s="1">
        <v>6499</v>
      </c>
      <c r="H1998" s="1">
        <f>SUM((SUM('Order_Form'!O364)*1))</f>
        <v>0</v>
      </c>
      <c r="I1998" s="1" t="s">
        <v>688</v>
      </c>
      <c r="J1998" s="1" t="s">
        <v>62</v>
      </c>
      <c r="L1998" s="1">
        <v>9.5</v>
      </c>
      <c r="M1998" s="1">
        <v>9.75</v>
      </c>
      <c r="N1998" s="1">
        <v>9.5</v>
      </c>
      <c r="O1998" s="1">
        <v>9.25</v>
      </c>
      <c r="P1998" s="1">
        <v>9.0</v>
      </c>
      <c r="Q1998" s="1">
        <v>8.75</v>
      </c>
      <c r="R1998" s="1">
        <f>IF(INDEX(M1998:Q1998,0,'Order_Form'!AE2)&gt;0,INDEX(M1998:Q1998,0,'Order_Form'!AE2),L1998)</f>
        <v>9.75</v>
      </c>
      <c r="S1998" s="1">
        <f>R1998*H1998</f>
        <v>0</v>
      </c>
    </row>
    <row r="1999" spans="1:1025">
      <c r="A1999" s="1" t="s">
        <v>386</v>
      </c>
      <c r="B1999" s="1" t="s">
        <v>686</v>
      </c>
      <c r="C1999" s="1" t="s">
        <v>388</v>
      </c>
      <c r="D1999" s="1">
        <v>593.0</v>
      </c>
      <c r="E1999" s="1" t="s">
        <v>2690</v>
      </c>
      <c r="F1999" s="1">
        <v>6501</v>
      </c>
      <c r="G1999" s="1">
        <v>6499</v>
      </c>
      <c r="H1999" s="1">
        <f>SUM((SUM('Order_Form'!P364)*1))</f>
        <v>0</v>
      </c>
      <c r="I1999" s="1" t="s">
        <v>688</v>
      </c>
      <c r="J1999" s="1" t="s">
        <v>63</v>
      </c>
      <c r="L1999" s="1">
        <v>9.5</v>
      </c>
      <c r="M1999" s="1">
        <v>9.75</v>
      </c>
      <c r="N1999" s="1">
        <v>9.5</v>
      </c>
      <c r="O1999" s="1">
        <v>9.25</v>
      </c>
      <c r="P1999" s="1">
        <v>9.0</v>
      </c>
      <c r="Q1999" s="1">
        <v>8.75</v>
      </c>
      <c r="R1999" s="1">
        <f>IF(INDEX(M1999:Q1999,0,'Order_Form'!AE2)&gt;0,INDEX(M1999:Q1999,0,'Order_Form'!AE2),L1999)</f>
        <v>9.75</v>
      </c>
      <c r="S1999" s="1">
        <f>R1999*H1999</f>
        <v>0</v>
      </c>
    </row>
    <row r="2000" spans="1:1025">
      <c r="A2000" s="1" t="s">
        <v>386</v>
      </c>
      <c r="B2000" s="1" t="s">
        <v>686</v>
      </c>
      <c r="C2000" s="1" t="s">
        <v>388</v>
      </c>
      <c r="D2000" s="1">
        <v>726.0</v>
      </c>
      <c r="E2000" s="1" t="s">
        <v>2691</v>
      </c>
      <c r="F2000" s="1">
        <v>6502</v>
      </c>
      <c r="G2000" s="1">
        <v>6499</v>
      </c>
      <c r="H2000" s="1">
        <f>SUM((SUM('Order_Form'!Q364)*1))</f>
        <v>0</v>
      </c>
      <c r="I2000" s="1" t="s">
        <v>688</v>
      </c>
      <c r="J2000" s="1" t="s">
        <v>64</v>
      </c>
      <c r="L2000" s="1">
        <v>9.5</v>
      </c>
      <c r="M2000" s="1">
        <v>9.75</v>
      </c>
      <c r="N2000" s="1">
        <v>9.5</v>
      </c>
      <c r="O2000" s="1">
        <v>9.25</v>
      </c>
      <c r="P2000" s="1">
        <v>9.0</v>
      </c>
      <c r="Q2000" s="1">
        <v>8.75</v>
      </c>
      <c r="R2000" s="1">
        <f>IF(INDEX(M2000:Q2000,0,'Order_Form'!AE2)&gt;0,INDEX(M2000:Q2000,0,'Order_Form'!AE2),L2000)</f>
        <v>9.75</v>
      </c>
      <c r="S2000" s="1">
        <f>R2000*H2000</f>
        <v>0</v>
      </c>
    </row>
    <row r="2001" spans="1:1025">
      <c r="A2001" s="1" t="s">
        <v>386</v>
      </c>
      <c r="B2001" s="1" t="s">
        <v>686</v>
      </c>
      <c r="C2001" s="1" t="s">
        <v>388</v>
      </c>
      <c r="D2001" s="1">
        <v>0.0</v>
      </c>
      <c r="E2001" s="1" t="s">
        <v>2692</v>
      </c>
      <c r="F2001" s="1">
        <v>16701</v>
      </c>
      <c r="G2001" s="1">
        <v>6499</v>
      </c>
      <c r="H2001" s="1">
        <f>SUM((SUM('Order_Form'!N364)*1))</f>
        <v>0</v>
      </c>
      <c r="I2001" s="1" t="s">
        <v>688</v>
      </c>
      <c r="J2001" s="1" t="s">
        <v>61</v>
      </c>
      <c r="L2001" s="1">
        <v>9.5</v>
      </c>
      <c r="M2001" s="1">
        <v>9.75</v>
      </c>
      <c r="N2001" s="1">
        <v>9.5</v>
      </c>
      <c r="O2001" s="1">
        <v>9.25</v>
      </c>
      <c r="P2001" s="1">
        <v>9.0</v>
      </c>
      <c r="Q2001" s="1">
        <v>8.75</v>
      </c>
      <c r="R2001" s="1">
        <f>IF(INDEX(M2001:Q2001,0,'Order_Form'!AE2)&gt;0,INDEX(M2001:Q2001,0,'Order_Form'!AE2),L2001)</f>
        <v>9.75</v>
      </c>
      <c r="S2001" s="1">
        <f>R2001*H2001</f>
        <v>0</v>
      </c>
    </row>
    <row r="2002" spans="1:1025">
      <c r="A2002" s="1" t="s">
        <v>386</v>
      </c>
      <c r="B2002" s="1" t="s">
        <v>686</v>
      </c>
      <c r="C2002" s="1" t="s">
        <v>388</v>
      </c>
      <c r="D2002" s="1">
        <v>0.0</v>
      </c>
      <c r="E2002" s="1" t="s">
        <v>2693</v>
      </c>
      <c r="F2002" s="1">
        <v>16702</v>
      </c>
      <c r="G2002" s="1">
        <v>6499</v>
      </c>
      <c r="H2002" s="1">
        <f>SUM((SUM('Order_Form'!M364)*1))</f>
        <v>0</v>
      </c>
      <c r="I2002" s="1" t="s">
        <v>688</v>
      </c>
      <c r="J2002" s="1" t="s">
        <v>60</v>
      </c>
      <c r="L2002" s="1">
        <v>9.5</v>
      </c>
      <c r="M2002" s="1">
        <v>9.75</v>
      </c>
      <c r="N2002" s="1">
        <v>9.5</v>
      </c>
      <c r="O2002" s="1">
        <v>9.25</v>
      </c>
      <c r="P2002" s="1">
        <v>9.0</v>
      </c>
      <c r="Q2002" s="1">
        <v>8.75</v>
      </c>
      <c r="R2002" s="1">
        <f>IF(INDEX(M2002:Q2002,0,'Order_Form'!AE2)&gt;0,INDEX(M2002:Q2002,0,'Order_Form'!AE2),L2002)</f>
        <v>9.75</v>
      </c>
      <c r="S2002" s="1">
        <f>R2002*H2002</f>
        <v>0</v>
      </c>
    </row>
    <row r="2003" spans="1:1025">
      <c r="A2003" s="1" t="s">
        <v>386</v>
      </c>
      <c r="B2003" s="1" t="s">
        <v>686</v>
      </c>
      <c r="C2003" s="1" t="s">
        <v>388</v>
      </c>
      <c r="D2003" s="1">
        <v>0.0</v>
      </c>
      <c r="E2003" s="1" t="s">
        <v>2694</v>
      </c>
      <c r="F2003" s="1">
        <v>6499</v>
      </c>
      <c r="H2003" s="1">
        <f>SUM((SUM('Order_Form'!J364)*1))</f>
        <v>0</v>
      </c>
      <c r="I2003" s="1" t="s">
        <v>692</v>
      </c>
      <c r="L2003" s="1">
        <v>9.5</v>
      </c>
      <c r="M2003" s="1">
        <v>9.75</v>
      </c>
      <c r="N2003" s="1">
        <v>9.5</v>
      </c>
      <c r="O2003" s="1">
        <v>9.25</v>
      </c>
      <c r="P2003" s="1">
        <v>9.0</v>
      </c>
      <c r="Q2003" s="1">
        <v>8.75</v>
      </c>
      <c r="R2003" s="1">
        <f>IF(INDEX(M2003:Q2003,0,'Order_Form'!AE2)&gt;0,INDEX(M2003:Q2003,0,'Order_Form'!AE2),L2003)</f>
        <v>9.75</v>
      </c>
      <c r="S2003" s="1">
        <f>R2003*H2003</f>
        <v>0</v>
      </c>
    </row>
    <row r="2004" spans="1:1025">
      <c r="A2004" s="1" t="s">
        <v>386</v>
      </c>
      <c r="B2004" s="1" t="s">
        <v>686</v>
      </c>
      <c r="C2004" s="1" t="s">
        <v>389</v>
      </c>
      <c r="D2004" s="1">
        <v>221.0</v>
      </c>
      <c r="E2004" s="1" t="s">
        <v>2695</v>
      </c>
      <c r="F2004" s="1">
        <v>6508</v>
      </c>
      <c r="G2004" s="1">
        <v>6507</v>
      </c>
      <c r="H2004" s="1">
        <f>SUM((SUM('Order_Form'!O365)*1))</f>
        <v>0</v>
      </c>
      <c r="I2004" s="1" t="s">
        <v>688</v>
      </c>
      <c r="J2004" s="1" t="s">
        <v>62</v>
      </c>
      <c r="L2004" s="1">
        <v>9.5</v>
      </c>
      <c r="M2004" s="1">
        <v>9.75</v>
      </c>
      <c r="N2004" s="1">
        <v>9.5</v>
      </c>
      <c r="O2004" s="1">
        <v>9.25</v>
      </c>
      <c r="P2004" s="1">
        <v>9.0</v>
      </c>
      <c r="Q2004" s="1">
        <v>8.75</v>
      </c>
      <c r="R2004" s="1">
        <f>IF(INDEX(M2004:Q2004,0,'Order_Form'!AE2)&gt;0,INDEX(M2004:Q2004,0,'Order_Form'!AE2),L2004)</f>
        <v>9.75</v>
      </c>
      <c r="S2004" s="1">
        <f>R2004*H2004</f>
        <v>0</v>
      </c>
    </row>
    <row r="2005" spans="1:1025">
      <c r="A2005" s="1" t="s">
        <v>386</v>
      </c>
      <c r="B2005" s="1" t="s">
        <v>686</v>
      </c>
      <c r="C2005" s="1" t="s">
        <v>389</v>
      </c>
      <c r="D2005" s="1">
        <v>389.0</v>
      </c>
      <c r="E2005" s="1" t="s">
        <v>2696</v>
      </c>
      <c r="F2005" s="1">
        <v>6509</v>
      </c>
      <c r="G2005" s="1">
        <v>6507</v>
      </c>
      <c r="H2005" s="1">
        <f>SUM((SUM('Order_Form'!P365)*1))</f>
        <v>0</v>
      </c>
      <c r="I2005" s="1" t="s">
        <v>688</v>
      </c>
      <c r="J2005" s="1" t="s">
        <v>63</v>
      </c>
      <c r="L2005" s="1">
        <v>9.5</v>
      </c>
      <c r="M2005" s="1">
        <v>9.75</v>
      </c>
      <c r="N2005" s="1">
        <v>9.5</v>
      </c>
      <c r="O2005" s="1">
        <v>9.25</v>
      </c>
      <c r="P2005" s="1">
        <v>9.0</v>
      </c>
      <c r="Q2005" s="1">
        <v>8.75</v>
      </c>
      <c r="R2005" s="1">
        <f>IF(INDEX(M2005:Q2005,0,'Order_Form'!AE2)&gt;0,INDEX(M2005:Q2005,0,'Order_Form'!AE2),L2005)</f>
        <v>9.75</v>
      </c>
      <c r="S2005" s="1">
        <f>R2005*H2005</f>
        <v>0</v>
      </c>
    </row>
    <row r="2006" spans="1:1025">
      <c r="A2006" s="1" t="s">
        <v>386</v>
      </c>
      <c r="B2006" s="1" t="s">
        <v>686</v>
      </c>
      <c r="C2006" s="1" t="s">
        <v>389</v>
      </c>
      <c r="D2006" s="1">
        <v>617.0</v>
      </c>
      <c r="E2006" s="1" t="s">
        <v>2697</v>
      </c>
      <c r="F2006" s="1">
        <v>6510</v>
      </c>
      <c r="G2006" s="1">
        <v>6507</v>
      </c>
      <c r="H2006" s="1">
        <f>SUM((SUM('Order_Form'!Q365)*1))</f>
        <v>0</v>
      </c>
      <c r="I2006" s="1" t="s">
        <v>688</v>
      </c>
      <c r="J2006" s="1" t="s">
        <v>64</v>
      </c>
      <c r="L2006" s="1">
        <v>9.5</v>
      </c>
      <c r="M2006" s="1">
        <v>9.75</v>
      </c>
      <c r="N2006" s="1">
        <v>9.5</v>
      </c>
      <c r="O2006" s="1">
        <v>9.25</v>
      </c>
      <c r="P2006" s="1">
        <v>9.0</v>
      </c>
      <c r="Q2006" s="1">
        <v>8.75</v>
      </c>
      <c r="R2006" s="1">
        <f>IF(INDEX(M2006:Q2006,0,'Order_Form'!AE2)&gt;0,INDEX(M2006:Q2006,0,'Order_Form'!AE2),L2006)</f>
        <v>9.75</v>
      </c>
      <c r="S2006" s="1">
        <f>R2006*H2006</f>
        <v>0</v>
      </c>
    </row>
    <row r="2007" spans="1:1025">
      <c r="A2007" s="1" t="s">
        <v>386</v>
      </c>
      <c r="B2007" s="1" t="s">
        <v>686</v>
      </c>
      <c r="C2007" s="1" t="s">
        <v>389</v>
      </c>
      <c r="D2007" s="1">
        <v>0.0</v>
      </c>
      <c r="E2007" s="1" t="s">
        <v>2698</v>
      </c>
      <c r="F2007" s="1">
        <v>16889</v>
      </c>
      <c r="G2007" s="1">
        <v>6507</v>
      </c>
      <c r="H2007" s="1">
        <f>SUM((SUM('Order_Form'!N365)*1))</f>
        <v>0</v>
      </c>
      <c r="I2007" s="1" t="s">
        <v>688</v>
      </c>
      <c r="J2007" s="1" t="s">
        <v>61</v>
      </c>
      <c r="L2007" s="1">
        <v>9.5</v>
      </c>
      <c r="M2007" s="1">
        <v>9.75</v>
      </c>
      <c r="N2007" s="1">
        <v>9.5</v>
      </c>
      <c r="O2007" s="1">
        <v>9.25</v>
      </c>
      <c r="P2007" s="1">
        <v>9.0</v>
      </c>
      <c r="Q2007" s="1">
        <v>8.75</v>
      </c>
      <c r="R2007" s="1">
        <f>IF(INDEX(M2007:Q2007,0,'Order_Form'!AE2)&gt;0,INDEX(M2007:Q2007,0,'Order_Form'!AE2),L2007)</f>
        <v>9.75</v>
      </c>
      <c r="S2007" s="1">
        <f>R2007*H2007</f>
        <v>0</v>
      </c>
    </row>
    <row r="2008" spans="1:1025">
      <c r="A2008" s="1" t="s">
        <v>386</v>
      </c>
      <c r="B2008" s="1" t="s">
        <v>686</v>
      </c>
      <c r="C2008" s="1" t="s">
        <v>389</v>
      </c>
      <c r="D2008" s="1">
        <v>0.0</v>
      </c>
      <c r="E2008" s="1" t="s">
        <v>2699</v>
      </c>
      <c r="F2008" s="1">
        <v>16890</v>
      </c>
      <c r="G2008" s="1">
        <v>6507</v>
      </c>
      <c r="H2008" s="1">
        <f>SUM((SUM('Order_Form'!M365)*1))</f>
        <v>0</v>
      </c>
      <c r="I2008" s="1" t="s">
        <v>688</v>
      </c>
      <c r="J2008" s="1" t="s">
        <v>60</v>
      </c>
      <c r="L2008" s="1">
        <v>9.5</v>
      </c>
      <c r="M2008" s="1">
        <v>9.75</v>
      </c>
      <c r="N2008" s="1">
        <v>9.5</v>
      </c>
      <c r="O2008" s="1">
        <v>9.25</v>
      </c>
      <c r="P2008" s="1">
        <v>9.0</v>
      </c>
      <c r="Q2008" s="1">
        <v>8.75</v>
      </c>
      <c r="R2008" s="1">
        <f>IF(INDEX(M2008:Q2008,0,'Order_Form'!AE2)&gt;0,INDEX(M2008:Q2008,0,'Order_Form'!AE2),L2008)</f>
        <v>9.75</v>
      </c>
      <c r="S2008" s="1">
        <f>R2008*H2008</f>
        <v>0</v>
      </c>
    </row>
    <row r="2009" spans="1:1025">
      <c r="A2009" s="1" t="s">
        <v>386</v>
      </c>
      <c r="B2009" s="1" t="s">
        <v>686</v>
      </c>
      <c r="C2009" s="1" t="s">
        <v>389</v>
      </c>
      <c r="D2009" s="1">
        <v>0.0</v>
      </c>
      <c r="E2009" s="1" t="s">
        <v>2700</v>
      </c>
      <c r="F2009" s="1">
        <v>6507</v>
      </c>
      <c r="H2009" s="1">
        <f>SUM((SUM('Order_Form'!J365)*1))</f>
        <v>0</v>
      </c>
      <c r="I2009" s="1" t="s">
        <v>692</v>
      </c>
      <c r="L2009" s="1">
        <v>9.5</v>
      </c>
      <c r="M2009" s="1">
        <v>9.75</v>
      </c>
      <c r="N2009" s="1">
        <v>9.5</v>
      </c>
      <c r="O2009" s="1">
        <v>9.25</v>
      </c>
      <c r="P2009" s="1">
        <v>9.0</v>
      </c>
      <c r="Q2009" s="1">
        <v>8.75</v>
      </c>
      <c r="R2009" s="1">
        <f>IF(INDEX(M2009:Q2009,0,'Order_Form'!AE2)&gt;0,INDEX(M2009:Q2009,0,'Order_Form'!AE2),L2009)</f>
        <v>9.75</v>
      </c>
      <c r="S2009" s="1">
        <f>R2009*H2009</f>
        <v>0</v>
      </c>
    </row>
    <row r="2010" spans="1:1025">
      <c r="A2010" s="1" t="s">
        <v>386</v>
      </c>
      <c r="B2010" s="1" t="s">
        <v>998</v>
      </c>
      <c r="C2010" s="1" t="s">
        <v>390</v>
      </c>
      <c r="D2010" s="1">
        <v>0.0</v>
      </c>
      <c r="E2010" s="1" t="s">
        <v>2701</v>
      </c>
      <c r="F2010" s="1">
        <v>6857</v>
      </c>
      <c r="G2010" s="1">
        <v>6856</v>
      </c>
      <c r="H2010" s="1">
        <f>SUM((SUM('Order_Form'!O367)*1))</f>
        <v>0</v>
      </c>
      <c r="I2010" s="1" t="s">
        <v>688</v>
      </c>
      <c r="J2010" s="1" t="s">
        <v>62</v>
      </c>
      <c r="L2010" s="1">
        <v>5.75</v>
      </c>
      <c r="M2010" s="1">
        <v>6.0</v>
      </c>
      <c r="N2010" s="1">
        <v>5.75</v>
      </c>
      <c r="O2010" s="1">
        <v>5.5</v>
      </c>
      <c r="P2010" s="1">
        <v>5.25</v>
      </c>
      <c r="Q2010" s="1">
        <v>5.0</v>
      </c>
      <c r="R2010" s="1">
        <f>IF(INDEX(M2010:Q2010,0,'Order_Form'!AE2)&gt;0,INDEX(M2010:Q2010,0,'Order_Form'!AE2),L2010)</f>
        <v>6</v>
      </c>
      <c r="S2010" s="1">
        <f>R2010*H2010</f>
        <v>0</v>
      </c>
    </row>
    <row r="2011" spans="1:1025">
      <c r="A2011" s="1" t="s">
        <v>386</v>
      </c>
      <c r="B2011" s="1" t="s">
        <v>998</v>
      </c>
      <c r="C2011" s="1" t="s">
        <v>390</v>
      </c>
      <c r="D2011" s="1">
        <v>110.0</v>
      </c>
      <c r="E2011" s="1" t="s">
        <v>2702</v>
      </c>
      <c r="F2011" s="1">
        <v>6858</v>
      </c>
      <c r="G2011" s="1">
        <v>6856</v>
      </c>
      <c r="H2011" s="1">
        <f>SUM((SUM('Order_Form'!P367)*1))</f>
        <v>0</v>
      </c>
      <c r="I2011" s="1" t="s">
        <v>688</v>
      </c>
      <c r="J2011" s="1" t="s">
        <v>110</v>
      </c>
      <c r="L2011" s="1">
        <v>5.75</v>
      </c>
      <c r="M2011" s="1">
        <v>6.0</v>
      </c>
      <c r="N2011" s="1">
        <v>5.75</v>
      </c>
      <c r="O2011" s="1">
        <v>5.5</v>
      </c>
      <c r="P2011" s="1">
        <v>5.25</v>
      </c>
      <c r="Q2011" s="1">
        <v>5.0</v>
      </c>
      <c r="R2011" s="1">
        <f>IF(INDEX(M2011:Q2011,0,'Order_Form'!AE2)&gt;0,INDEX(M2011:Q2011,0,'Order_Form'!AE2),L2011)</f>
        <v>6</v>
      </c>
      <c r="S2011" s="1">
        <f>R2011*H2011</f>
        <v>0</v>
      </c>
    </row>
    <row r="2012" spans="1:1025">
      <c r="A2012" s="1" t="s">
        <v>386</v>
      </c>
      <c r="B2012" s="1" t="s">
        <v>998</v>
      </c>
      <c r="C2012" s="1" t="s">
        <v>390</v>
      </c>
      <c r="D2012" s="1">
        <v>408.0</v>
      </c>
      <c r="E2012" s="1" t="s">
        <v>2703</v>
      </c>
      <c r="F2012" s="1">
        <v>6859</v>
      </c>
      <c r="G2012" s="1">
        <v>6856</v>
      </c>
      <c r="H2012" s="1">
        <f>SUM((SUM('Order_Form'!Q367)*1))</f>
        <v>0</v>
      </c>
      <c r="I2012" s="1" t="s">
        <v>688</v>
      </c>
      <c r="J2012" s="1" t="s">
        <v>111</v>
      </c>
      <c r="L2012" s="1">
        <v>5.75</v>
      </c>
      <c r="M2012" s="1">
        <v>6.0</v>
      </c>
      <c r="N2012" s="1">
        <v>5.75</v>
      </c>
      <c r="O2012" s="1">
        <v>5.5</v>
      </c>
      <c r="P2012" s="1">
        <v>5.25</v>
      </c>
      <c r="Q2012" s="1">
        <v>5.0</v>
      </c>
      <c r="R2012" s="1">
        <f>IF(INDEX(M2012:Q2012,0,'Order_Form'!AE2)&gt;0,INDEX(M2012:Q2012,0,'Order_Form'!AE2),L2012)</f>
        <v>6</v>
      </c>
      <c r="S2012" s="1">
        <f>R2012*H2012</f>
        <v>0</v>
      </c>
    </row>
    <row r="2013" spans="1:1025">
      <c r="A2013" s="1" t="s">
        <v>386</v>
      </c>
      <c r="B2013" s="1" t="s">
        <v>998</v>
      </c>
      <c r="C2013" s="1" t="s">
        <v>390</v>
      </c>
      <c r="D2013" s="1">
        <v>818.0</v>
      </c>
      <c r="E2013" s="1" t="s">
        <v>2704</v>
      </c>
      <c r="F2013" s="1">
        <v>6860</v>
      </c>
      <c r="G2013" s="1">
        <v>6856</v>
      </c>
      <c r="H2013" s="1">
        <f>SUM((SUM('Order_Form'!R367)*1))</f>
        <v>0</v>
      </c>
      <c r="I2013" s="1" t="s">
        <v>688</v>
      </c>
      <c r="J2013" s="1" t="s">
        <v>112</v>
      </c>
      <c r="L2013" s="1">
        <v>5.75</v>
      </c>
      <c r="M2013" s="1">
        <v>6.0</v>
      </c>
      <c r="N2013" s="1">
        <v>5.75</v>
      </c>
      <c r="O2013" s="1">
        <v>5.5</v>
      </c>
      <c r="P2013" s="1">
        <v>5.25</v>
      </c>
      <c r="Q2013" s="1">
        <v>5.0</v>
      </c>
      <c r="R2013" s="1">
        <f>IF(INDEX(M2013:Q2013,0,'Order_Form'!AE2)&gt;0,INDEX(M2013:Q2013,0,'Order_Form'!AE2),L2013)</f>
        <v>6</v>
      </c>
      <c r="S2013" s="1">
        <f>R2013*H2013</f>
        <v>0</v>
      </c>
    </row>
    <row r="2014" spans="1:1025">
      <c r="A2014" s="1" t="s">
        <v>386</v>
      </c>
      <c r="B2014" s="1" t="s">
        <v>998</v>
      </c>
      <c r="C2014" s="1" t="s">
        <v>390</v>
      </c>
      <c r="D2014" s="1">
        <v>0.0</v>
      </c>
      <c r="E2014" s="1" t="s">
        <v>2705</v>
      </c>
      <c r="F2014" s="1">
        <v>6856</v>
      </c>
      <c r="H2014" s="1">
        <f>SUM((SUM('Order_Form'!J367)*1))</f>
        <v>0</v>
      </c>
      <c r="I2014" s="1" t="s">
        <v>692</v>
      </c>
      <c r="L2014" s="1">
        <v>5.75</v>
      </c>
      <c r="M2014" s="1">
        <v>6.0</v>
      </c>
      <c r="N2014" s="1">
        <v>5.75</v>
      </c>
      <c r="O2014" s="1">
        <v>5.5</v>
      </c>
      <c r="P2014" s="1">
        <v>5.25</v>
      </c>
      <c r="Q2014" s="1">
        <v>5.0</v>
      </c>
      <c r="R2014" s="1">
        <f>IF(INDEX(M2014:Q2014,0,'Order_Form'!AE2)&gt;0,INDEX(M2014:Q2014,0,'Order_Form'!AE2),L2014)</f>
        <v>6</v>
      </c>
      <c r="S2014" s="1">
        <f>R2014*H2014</f>
        <v>0</v>
      </c>
    </row>
    <row r="2015" spans="1:1025">
      <c r="A2015" s="1" t="s">
        <v>386</v>
      </c>
      <c r="B2015" s="1" t="s">
        <v>998</v>
      </c>
      <c r="C2015" s="1" t="s">
        <v>391</v>
      </c>
      <c r="D2015" s="1">
        <v>106.0</v>
      </c>
      <c r="E2015" s="1" t="s">
        <v>2706</v>
      </c>
      <c r="F2015" s="1">
        <v>15324</v>
      </c>
      <c r="G2015" s="1">
        <v>15323</v>
      </c>
      <c r="H2015" s="1">
        <f>SUM((SUM('Order_Form'!O368)*1))</f>
        <v>0</v>
      </c>
      <c r="I2015" s="1" t="s">
        <v>688</v>
      </c>
      <c r="J2015" s="1" t="s">
        <v>62</v>
      </c>
      <c r="L2015" s="1">
        <v>9.5</v>
      </c>
      <c r="M2015" s="1">
        <v>9.75</v>
      </c>
      <c r="N2015" s="1">
        <v>9.5</v>
      </c>
      <c r="O2015" s="1">
        <v>9.25</v>
      </c>
      <c r="P2015" s="1">
        <v>9.0</v>
      </c>
      <c r="Q2015" s="1">
        <v>8.75</v>
      </c>
      <c r="R2015" s="1">
        <f>IF(INDEX(M2015:Q2015,0,'Order_Form'!AE2)&gt;0,INDEX(M2015:Q2015,0,'Order_Form'!AE2),L2015)</f>
        <v>9.75</v>
      </c>
      <c r="S2015" s="1">
        <f>R2015*H2015</f>
        <v>0</v>
      </c>
    </row>
    <row r="2016" spans="1:1025">
      <c r="A2016" s="1" t="s">
        <v>386</v>
      </c>
      <c r="B2016" s="1" t="s">
        <v>998</v>
      </c>
      <c r="C2016" s="1" t="s">
        <v>391</v>
      </c>
      <c r="D2016" s="1">
        <v>127.0</v>
      </c>
      <c r="E2016" s="1" t="s">
        <v>2707</v>
      </c>
      <c r="F2016" s="1">
        <v>15325</v>
      </c>
      <c r="G2016" s="1">
        <v>15323</v>
      </c>
      <c r="H2016" s="1">
        <f>SUM((SUM('Order_Form'!P368)*1))</f>
        <v>0</v>
      </c>
      <c r="I2016" s="1" t="s">
        <v>688</v>
      </c>
      <c r="J2016" s="1" t="s">
        <v>110</v>
      </c>
      <c r="L2016" s="1">
        <v>9.5</v>
      </c>
      <c r="M2016" s="1">
        <v>9.75</v>
      </c>
      <c r="N2016" s="1">
        <v>9.5</v>
      </c>
      <c r="O2016" s="1">
        <v>9.25</v>
      </c>
      <c r="P2016" s="1">
        <v>9.0</v>
      </c>
      <c r="Q2016" s="1">
        <v>8.75</v>
      </c>
      <c r="R2016" s="1">
        <f>IF(INDEX(M2016:Q2016,0,'Order_Form'!AE2)&gt;0,INDEX(M2016:Q2016,0,'Order_Form'!AE2),L2016)</f>
        <v>9.75</v>
      </c>
      <c r="S2016" s="1">
        <f>R2016*H2016</f>
        <v>0</v>
      </c>
    </row>
    <row r="2017" spans="1:1025">
      <c r="A2017" s="1" t="s">
        <v>386</v>
      </c>
      <c r="B2017" s="1" t="s">
        <v>998</v>
      </c>
      <c r="C2017" s="1" t="s">
        <v>391</v>
      </c>
      <c r="D2017" s="1">
        <v>467.0</v>
      </c>
      <c r="E2017" s="1" t="s">
        <v>2708</v>
      </c>
      <c r="F2017" s="1">
        <v>15326</v>
      </c>
      <c r="G2017" s="1">
        <v>15323</v>
      </c>
      <c r="H2017" s="1">
        <f>SUM((SUM('Order_Form'!Q368)*1))</f>
        <v>0</v>
      </c>
      <c r="I2017" s="1" t="s">
        <v>688</v>
      </c>
      <c r="J2017" s="1" t="s">
        <v>111</v>
      </c>
      <c r="L2017" s="1">
        <v>9.5</v>
      </c>
      <c r="M2017" s="1">
        <v>9.75</v>
      </c>
      <c r="N2017" s="1">
        <v>9.5</v>
      </c>
      <c r="O2017" s="1">
        <v>9.25</v>
      </c>
      <c r="P2017" s="1">
        <v>9.0</v>
      </c>
      <c r="Q2017" s="1">
        <v>8.75</v>
      </c>
      <c r="R2017" s="1">
        <f>IF(INDEX(M2017:Q2017,0,'Order_Form'!AE2)&gt;0,INDEX(M2017:Q2017,0,'Order_Form'!AE2),L2017)</f>
        <v>9.75</v>
      </c>
      <c r="S2017" s="1">
        <f>R2017*H2017</f>
        <v>0</v>
      </c>
    </row>
    <row r="2018" spans="1:1025">
      <c r="A2018" s="1" t="s">
        <v>386</v>
      </c>
      <c r="B2018" s="1" t="s">
        <v>998</v>
      </c>
      <c r="C2018" s="1" t="s">
        <v>391</v>
      </c>
      <c r="D2018" s="1">
        <v>559.0</v>
      </c>
      <c r="E2018" s="1" t="s">
        <v>2709</v>
      </c>
      <c r="F2018" s="1">
        <v>15327</v>
      </c>
      <c r="G2018" s="1">
        <v>15323</v>
      </c>
      <c r="H2018" s="1">
        <f>SUM((SUM('Order_Form'!R368)*1))</f>
        <v>0</v>
      </c>
      <c r="I2018" s="1" t="s">
        <v>688</v>
      </c>
      <c r="J2018" s="1" t="s">
        <v>112</v>
      </c>
      <c r="L2018" s="1">
        <v>9.5</v>
      </c>
      <c r="M2018" s="1">
        <v>9.75</v>
      </c>
      <c r="N2018" s="1">
        <v>9.5</v>
      </c>
      <c r="O2018" s="1">
        <v>9.25</v>
      </c>
      <c r="P2018" s="1">
        <v>9.0</v>
      </c>
      <c r="Q2018" s="1">
        <v>8.75</v>
      </c>
      <c r="R2018" s="1">
        <f>IF(INDEX(M2018:Q2018,0,'Order_Form'!AE2)&gt;0,INDEX(M2018:Q2018,0,'Order_Form'!AE2),L2018)</f>
        <v>9.75</v>
      </c>
      <c r="S2018" s="1">
        <f>R2018*H2018</f>
        <v>0</v>
      </c>
    </row>
    <row r="2019" spans="1:1025">
      <c r="A2019" s="1" t="s">
        <v>386</v>
      </c>
      <c r="B2019" s="1" t="s">
        <v>998</v>
      </c>
      <c r="C2019" s="1" t="s">
        <v>391</v>
      </c>
      <c r="D2019" s="1">
        <v>0.0</v>
      </c>
      <c r="E2019" s="1" t="s">
        <v>2710</v>
      </c>
      <c r="F2019" s="1">
        <v>15323</v>
      </c>
      <c r="H2019" s="1">
        <f>SUM((SUM('Order_Form'!J368)*1))</f>
        <v>0</v>
      </c>
      <c r="I2019" s="1" t="s">
        <v>692</v>
      </c>
      <c r="L2019" s="1">
        <v>9.5</v>
      </c>
      <c r="M2019" s="1">
        <v>9.75</v>
      </c>
      <c r="N2019" s="1">
        <v>9.5</v>
      </c>
      <c r="O2019" s="1">
        <v>9.25</v>
      </c>
      <c r="P2019" s="1">
        <v>9.0</v>
      </c>
      <c r="Q2019" s="1">
        <v>8.75</v>
      </c>
      <c r="R2019" s="1">
        <f>IF(INDEX(M2019:Q2019,0,'Order_Form'!AE2)&gt;0,INDEX(M2019:Q2019,0,'Order_Form'!AE2),L2019)</f>
        <v>9.75</v>
      </c>
      <c r="S2019" s="1">
        <f>R2019*H2019</f>
        <v>0</v>
      </c>
    </row>
    <row r="2020" spans="1:1025">
      <c r="A2020" s="1" t="s">
        <v>392</v>
      </c>
      <c r="B2020" s="1" t="s">
        <v>2711</v>
      </c>
      <c r="C2020" s="1" t="s">
        <v>397</v>
      </c>
      <c r="D2020" s="1">
        <v>599.0</v>
      </c>
      <c r="E2020" s="1" t="s">
        <v>2712</v>
      </c>
      <c r="F2020" s="1">
        <v>13597</v>
      </c>
      <c r="G2020" s="1">
        <v>13596</v>
      </c>
      <c r="H2020" s="1">
        <f>SUM((SUM('Order_Form'!J371)*1),(SUM('Order_Form'!K371)*12))</f>
        <v>0</v>
      </c>
      <c r="I2020" s="1" t="s">
        <v>688</v>
      </c>
      <c r="J2020" s="1" t="s">
        <v>2713</v>
      </c>
      <c r="L2020" s="1">
        <v>5.25</v>
      </c>
      <c r="M2020" s="1">
        <v>5.25</v>
      </c>
      <c r="N2020" s="1">
        <v>5.25</v>
      </c>
      <c r="O2020" s="1">
        <v>5.25</v>
      </c>
      <c r="P2020" s="1">
        <v>5.25</v>
      </c>
      <c r="Q2020" s="1">
        <v>5.25</v>
      </c>
      <c r="R2020" s="1">
        <f>IF(INDEX(M2020:Q2020,0,'Order_Form'!AE2)&gt;0,INDEX(M2020:Q2020,0,'Order_Form'!AE2),L2020)</f>
        <v>5.25</v>
      </c>
      <c r="S2020" s="1">
        <f>R2020*H2020</f>
        <v>0</v>
      </c>
    </row>
    <row r="2021" spans="1:1025">
      <c r="A2021" s="1" t="s">
        <v>392</v>
      </c>
      <c r="B2021" s="1" t="s">
        <v>2711</v>
      </c>
      <c r="C2021" s="1" t="s">
        <v>397</v>
      </c>
      <c r="D2021" s="1">
        <v>0.0</v>
      </c>
      <c r="E2021" s="1" t="s">
        <v>2714</v>
      </c>
      <c r="F2021" s="1">
        <v>13596</v>
      </c>
      <c r="H2021" s="1">
        <f>SUM((SUM('Order_Form'!J372)*1),(SUM('Order_Form'!K372)*12))</f>
        <v>0</v>
      </c>
      <c r="I2021" s="1" t="s">
        <v>692</v>
      </c>
      <c r="L2021" s="1">
        <v>5.25</v>
      </c>
      <c r="M2021" s="1">
        <v>5.25</v>
      </c>
      <c r="N2021" s="1">
        <v>5.25</v>
      </c>
      <c r="O2021" s="1">
        <v>5.25</v>
      </c>
      <c r="P2021" s="1">
        <v>5.25</v>
      </c>
      <c r="Q2021" s="1">
        <v>5.25</v>
      </c>
      <c r="R2021" s="1">
        <f>IF(INDEX(M2021:Q2021,0,'Order_Form'!AE2)&gt;0,INDEX(M2021:Q2021,0,'Order_Form'!AE2),L2021)</f>
        <v>5.25</v>
      </c>
      <c r="S2021" s="1">
        <f>R2021*H2021</f>
        <v>0</v>
      </c>
    </row>
    <row r="2022" spans="1:1025">
      <c r="A2022" s="1" t="s">
        <v>392</v>
      </c>
      <c r="B2022" s="1" t="s">
        <v>2715</v>
      </c>
      <c r="C2022" s="1" t="s">
        <v>398</v>
      </c>
      <c r="D2022" s="1">
        <v>11624.0</v>
      </c>
      <c r="E2022" s="1" t="s">
        <v>2716</v>
      </c>
      <c r="F2022" s="1">
        <v>13828</v>
      </c>
      <c r="H2022" s="1">
        <f>SUM((SUM('Order_Form'!J374)*1))</f>
        <v>0</v>
      </c>
      <c r="I2022" s="1"/>
      <c r="L2022" s="1">
        <v>5.5</v>
      </c>
      <c r="M2022" s="1">
        <v>5.75</v>
      </c>
      <c r="N2022" s="1">
        <v>5.5</v>
      </c>
      <c r="O2022" s="1">
        <v>5.25</v>
      </c>
      <c r="P2022" s="1">
        <v>5.0</v>
      </c>
      <c r="Q2022" s="1">
        <v>4.75</v>
      </c>
      <c r="R2022" s="1">
        <f>IF(INDEX(M2022:Q2022,0,'Order_Form'!AE2)&gt;0,INDEX(M2022:Q2022,0,'Order_Form'!AE2),L2022)</f>
        <v>5.75</v>
      </c>
      <c r="S2022" s="1">
        <f>R2022*H2022</f>
        <v>0</v>
      </c>
    </row>
    <row r="2023" spans="1:1025">
      <c r="A2023" s="1" t="s">
        <v>392</v>
      </c>
      <c r="B2023" s="1" t="s">
        <v>2715</v>
      </c>
      <c r="C2023" s="1" t="s">
        <v>399</v>
      </c>
      <c r="D2023" s="1">
        <v>3291.0</v>
      </c>
      <c r="E2023" s="1" t="s">
        <v>2717</v>
      </c>
      <c r="F2023" s="1">
        <v>15214</v>
      </c>
      <c r="H2023" s="1">
        <f>SUM((SUM('Order_Form'!J375)*1))</f>
        <v>0</v>
      </c>
      <c r="I2023" s="1"/>
      <c r="L2023" s="1">
        <v>6.0</v>
      </c>
      <c r="M2023" s="1">
        <v>6.0</v>
      </c>
      <c r="N2023" s="1">
        <v>6.0</v>
      </c>
      <c r="O2023" s="1">
        <v>6.0</v>
      </c>
      <c r="P2023" s="1">
        <v>6.0</v>
      </c>
      <c r="Q2023" s="1">
        <v>6.0</v>
      </c>
      <c r="R2023" s="1">
        <f>IF(INDEX(M2023:Q2023,0,'Order_Form'!AE2)&gt;0,INDEX(M2023:Q2023,0,'Order_Form'!AE2),L2023)</f>
        <v>6</v>
      </c>
      <c r="S2023" s="1">
        <f>R2023*H2023</f>
        <v>0</v>
      </c>
    </row>
    <row r="2024" spans="1:1025">
      <c r="A2024" s="1" t="s">
        <v>392</v>
      </c>
      <c r="B2024" s="1" t="s">
        <v>2715</v>
      </c>
      <c r="C2024" s="1" t="s">
        <v>400</v>
      </c>
      <c r="D2024" s="1">
        <v>1537.0</v>
      </c>
      <c r="E2024" s="1" t="s">
        <v>2718</v>
      </c>
      <c r="F2024" s="1">
        <v>14185</v>
      </c>
      <c r="H2024" s="1">
        <f>SUM((SUM('Order_Form'!J376)*1))</f>
        <v>0</v>
      </c>
      <c r="I2024" s="1"/>
      <c r="L2024" s="1">
        <v>5.0</v>
      </c>
      <c r="M2024" s="1">
        <v>5.25</v>
      </c>
      <c r="N2024" s="1">
        <v>5.0</v>
      </c>
      <c r="O2024" s="1">
        <v>4.75</v>
      </c>
      <c r="P2024" s="1">
        <v>4.5</v>
      </c>
      <c r="Q2024" s="1">
        <v>4.25</v>
      </c>
      <c r="R2024" s="1">
        <f>IF(INDEX(M2024:Q2024,0,'Order_Form'!AE2)&gt;0,INDEX(M2024:Q2024,0,'Order_Form'!AE2),L2024)</f>
        <v>5.25</v>
      </c>
      <c r="S2024" s="1">
        <f>R2024*H2024</f>
        <v>0</v>
      </c>
    </row>
    <row r="2025" spans="1:1025">
      <c r="A2025" s="1" t="s">
        <v>392</v>
      </c>
      <c r="B2025" s="1" t="s">
        <v>2715</v>
      </c>
      <c r="C2025" s="1" t="s">
        <v>401</v>
      </c>
      <c r="D2025" s="1">
        <v>9368.0</v>
      </c>
      <c r="E2025" s="1" t="s">
        <v>2719</v>
      </c>
      <c r="F2025" s="1">
        <v>8517</v>
      </c>
      <c r="H2025" s="1">
        <f>SUM((SUM('Order_Form'!J377)*1))</f>
        <v>0</v>
      </c>
      <c r="I2025" s="1"/>
      <c r="L2025" s="1">
        <v>5.0</v>
      </c>
      <c r="M2025" s="1">
        <v>5.25</v>
      </c>
      <c r="N2025" s="1">
        <v>5.0</v>
      </c>
      <c r="O2025" s="1">
        <v>4.75</v>
      </c>
      <c r="P2025" s="1">
        <v>4.5</v>
      </c>
      <c r="Q2025" s="1">
        <v>4.25</v>
      </c>
      <c r="R2025" s="1">
        <f>IF(INDEX(M2025:Q2025,0,'Order_Form'!AE2)&gt;0,INDEX(M2025:Q2025,0,'Order_Form'!AE2),L2025)</f>
        <v>5.25</v>
      </c>
      <c r="S2025" s="1">
        <f>R2025*H2025</f>
        <v>0</v>
      </c>
    </row>
    <row r="2026" spans="1:1025">
      <c r="A2026" s="1" t="s">
        <v>402</v>
      </c>
      <c r="B2026" s="1" t="s">
        <v>2720</v>
      </c>
      <c r="C2026" s="1" t="s">
        <v>407</v>
      </c>
      <c r="D2026" s="1">
        <v>0.0</v>
      </c>
      <c r="E2026" s="1" t="s">
        <v>2721</v>
      </c>
      <c r="F2026" s="1">
        <v>6871</v>
      </c>
      <c r="G2026" s="1">
        <v>6870</v>
      </c>
      <c r="H2026" s="1">
        <f>SUM((SUM('Order_Form'!K380)*1))</f>
        <v>0</v>
      </c>
      <c r="I2026" s="1" t="s">
        <v>688</v>
      </c>
      <c r="J2026" s="1" t="s">
        <v>58</v>
      </c>
      <c r="L2026" s="1">
        <v>5.75</v>
      </c>
      <c r="M2026" s="1">
        <v>6.0</v>
      </c>
      <c r="N2026" s="1">
        <v>5.75</v>
      </c>
      <c r="O2026" s="1">
        <v>5.5</v>
      </c>
      <c r="P2026" s="1">
        <v>5.25</v>
      </c>
      <c r="Q2026" s="1">
        <v>5.0</v>
      </c>
      <c r="R2026" s="1">
        <f>IF(INDEX(M2026:Q2026,0,'Order_Form'!AE2)&gt;0,INDEX(M2026:Q2026,0,'Order_Form'!AE2),L2026)</f>
        <v>6</v>
      </c>
      <c r="S2026" s="1">
        <f>R2026*H2026</f>
        <v>0</v>
      </c>
    </row>
    <row r="2027" spans="1:1025">
      <c r="A2027" s="1" t="s">
        <v>402</v>
      </c>
      <c r="B2027" s="1" t="s">
        <v>2720</v>
      </c>
      <c r="C2027" s="1" t="s">
        <v>407</v>
      </c>
      <c r="D2027" s="1">
        <v>736.0</v>
      </c>
      <c r="E2027" s="1" t="s">
        <v>2722</v>
      </c>
      <c r="F2027" s="1">
        <v>6872</v>
      </c>
      <c r="G2027" s="1">
        <v>6870</v>
      </c>
      <c r="H2027" s="1">
        <f>SUM((SUM('Order_Form'!L380)*1))</f>
        <v>0</v>
      </c>
      <c r="I2027" s="1" t="s">
        <v>688</v>
      </c>
      <c r="J2027" s="1" t="s">
        <v>59</v>
      </c>
      <c r="L2027" s="1">
        <v>5.75</v>
      </c>
      <c r="M2027" s="1">
        <v>6.0</v>
      </c>
      <c r="N2027" s="1">
        <v>5.75</v>
      </c>
      <c r="O2027" s="1">
        <v>5.5</v>
      </c>
      <c r="P2027" s="1">
        <v>5.25</v>
      </c>
      <c r="Q2027" s="1">
        <v>5.0</v>
      </c>
      <c r="R2027" s="1">
        <f>IF(INDEX(M2027:Q2027,0,'Order_Form'!AE2)&gt;0,INDEX(M2027:Q2027,0,'Order_Form'!AE2),L2027)</f>
        <v>6</v>
      </c>
      <c r="S2027" s="1">
        <f>R2027*H2027</f>
        <v>0</v>
      </c>
    </row>
    <row r="2028" spans="1:1025">
      <c r="A2028" s="1" t="s">
        <v>402</v>
      </c>
      <c r="B2028" s="1" t="s">
        <v>2720</v>
      </c>
      <c r="C2028" s="1" t="s">
        <v>407</v>
      </c>
      <c r="D2028" s="1">
        <v>554.0</v>
      </c>
      <c r="E2028" s="1" t="s">
        <v>2723</v>
      </c>
      <c r="F2028" s="1">
        <v>6873</v>
      </c>
      <c r="G2028" s="1">
        <v>6870</v>
      </c>
      <c r="H2028" s="1">
        <f>SUM((SUM('Order_Form'!M380)*1))</f>
        <v>0</v>
      </c>
      <c r="I2028" s="1" t="s">
        <v>688</v>
      </c>
      <c r="J2028" s="1" t="s">
        <v>60</v>
      </c>
      <c r="L2028" s="1">
        <v>5.75</v>
      </c>
      <c r="M2028" s="1">
        <v>6.0</v>
      </c>
      <c r="N2028" s="1">
        <v>5.75</v>
      </c>
      <c r="O2028" s="1">
        <v>5.5</v>
      </c>
      <c r="P2028" s="1">
        <v>5.25</v>
      </c>
      <c r="Q2028" s="1">
        <v>5.0</v>
      </c>
      <c r="R2028" s="1">
        <f>IF(INDEX(M2028:Q2028,0,'Order_Form'!AE2)&gt;0,INDEX(M2028:Q2028,0,'Order_Form'!AE2),L2028)</f>
        <v>6</v>
      </c>
      <c r="S2028" s="1">
        <f>R2028*H2028</f>
        <v>0</v>
      </c>
    </row>
    <row r="2029" spans="1:1025">
      <c r="A2029" s="1" t="s">
        <v>402</v>
      </c>
      <c r="B2029" s="1" t="s">
        <v>2720</v>
      </c>
      <c r="C2029" s="1" t="s">
        <v>407</v>
      </c>
      <c r="D2029" s="1">
        <v>569.0</v>
      </c>
      <c r="E2029" s="1" t="s">
        <v>2724</v>
      </c>
      <c r="F2029" s="1">
        <v>6874</v>
      </c>
      <c r="G2029" s="1">
        <v>6870</v>
      </c>
      <c r="H2029" s="1">
        <f>SUM((SUM('Order_Form'!N380)*1))</f>
        <v>0</v>
      </c>
      <c r="I2029" s="1" t="s">
        <v>688</v>
      </c>
      <c r="J2029" s="1" t="s">
        <v>403</v>
      </c>
      <c r="L2029" s="1">
        <v>5.75</v>
      </c>
      <c r="M2029" s="1">
        <v>6.0</v>
      </c>
      <c r="N2029" s="1">
        <v>5.75</v>
      </c>
      <c r="O2029" s="1">
        <v>5.5</v>
      </c>
      <c r="P2029" s="1">
        <v>5.25</v>
      </c>
      <c r="Q2029" s="1">
        <v>5.0</v>
      </c>
      <c r="R2029" s="1">
        <f>IF(INDEX(M2029:Q2029,0,'Order_Form'!AE2)&gt;0,INDEX(M2029:Q2029,0,'Order_Form'!AE2),L2029)</f>
        <v>6</v>
      </c>
      <c r="S2029" s="1">
        <f>R2029*H2029</f>
        <v>0</v>
      </c>
    </row>
    <row r="2030" spans="1:1025">
      <c r="A2030" s="1" t="s">
        <v>402</v>
      </c>
      <c r="B2030" s="1" t="s">
        <v>2720</v>
      </c>
      <c r="C2030" s="1" t="s">
        <v>407</v>
      </c>
      <c r="D2030" s="1">
        <v>0.0</v>
      </c>
      <c r="E2030" s="1" t="s">
        <v>2725</v>
      </c>
      <c r="F2030" s="1">
        <v>6875</v>
      </c>
      <c r="G2030" s="1">
        <v>6870</v>
      </c>
      <c r="H2030" s="1">
        <f>SUM((SUM('Order_Form'!O380)*1))</f>
        <v>0</v>
      </c>
      <c r="I2030" s="1" t="s">
        <v>688</v>
      </c>
      <c r="J2030" s="1" t="s">
        <v>404</v>
      </c>
      <c r="L2030" s="1">
        <v>5.75</v>
      </c>
      <c r="M2030" s="1">
        <v>6.0</v>
      </c>
      <c r="N2030" s="1">
        <v>5.75</v>
      </c>
      <c r="O2030" s="1">
        <v>5.5</v>
      </c>
      <c r="P2030" s="1">
        <v>5.25</v>
      </c>
      <c r="Q2030" s="1">
        <v>5.0</v>
      </c>
      <c r="R2030" s="1">
        <f>IF(INDEX(M2030:Q2030,0,'Order_Form'!AE2)&gt;0,INDEX(M2030:Q2030,0,'Order_Form'!AE2),L2030)</f>
        <v>6</v>
      </c>
      <c r="S2030" s="1">
        <f>R2030*H2030</f>
        <v>0</v>
      </c>
    </row>
    <row r="2031" spans="1:1025">
      <c r="A2031" s="1" t="s">
        <v>402</v>
      </c>
      <c r="B2031" s="1" t="s">
        <v>2720</v>
      </c>
      <c r="C2031" s="1" t="s">
        <v>407</v>
      </c>
      <c r="D2031" s="1">
        <v>0.0</v>
      </c>
      <c r="E2031" s="1" t="s">
        <v>2726</v>
      </c>
      <c r="F2031" s="1">
        <v>6876</v>
      </c>
      <c r="G2031" s="1">
        <v>6870</v>
      </c>
      <c r="H2031" s="1">
        <f>SUM((SUM('Order_Form'!P380)*1))</f>
        <v>0</v>
      </c>
      <c r="I2031" s="1" t="s">
        <v>688</v>
      </c>
      <c r="J2031" s="1" t="s">
        <v>405</v>
      </c>
      <c r="L2031" s="1">
        <v>5.75</v>
      </c>
      <c r="M2031" s="1">
        <v>6.0</v>
      </c>
      <c r="N2031" s="1">
        <v>5.75</v>
      </c>
      <c r="O2031" s="1">
        <v>5.5</v>
      </c>
      <c r="P2031" s="1">
        <v>5.25</v>
      </c>
      <c r="Q2031" s="1">
        <v>5.0</v>
      </c>
      <c r="R2031" s="1">
        <f>IF(INDEX(M2031:Q2031,0,'Order_Form'!AE2)&gt;0,INDEX(M2031:Q2031,0,'Order_Form'!AE2),L2031)</f>
        <v>6</v>
      </c>
      <c r="S2031" s="1">
        <f>R2031*H2031</f>
        <v>0</v>
      </c>
    </row>
    <row r="2032" spans="1:1025">
      <c r="A2032" s="1" t="s">
        <v>402</v>
      </c>
      <c r="B2032" s="1" t="s">
        <v>2720</v>
      </c>
      <c r="C2032" s="1" t="s">
        <v>407</v>
      </c>
      <c r="D2032" s="1">
        <v>1.0</v>
      </c>
      <c r="E2032" s="1" t="s">
        <v>2727</v>
      </c>
      <c r="F2032" s="1">
        <v>6877</v>
      </c>
      <c r="G2032" s="1">
        <v>6870</v>
      </c>
      <c r="H2032" s="1">
        <f>SUM((SUM('Order_Form'!Q380)*1))</f>
        <v>0</v>
      </c>
      <c r="I2032" s="1" t="s">
        <v>688</v>
      </c>
      <c r="J2032" s="1" t="s">
        <v>406</v>
      </c>
      <c r="L2032" s="1">
        <v>5.75</v>
      </c>
      <c r="M2032" s="1">
        <v>6.0</v>
      </c>
      <c r="N2032" s="1">
        <v>5.75</v>
      </c>
      <c r="O2032" s="1">
        <v>5.5</v>
      </c>
      <c r="P2032" s="1">
        <v>5.25</v>
      </c>
      <c r="Q2032" s="1">
        <v>5.0</v>
      </c>
      <c r="R2032" s="1">
        <f>IF(INDEX(M2032:Q2032,0,'Order_Form'!AE2)&gt;0,INDEX(M2032:Q2032,0,'Order_Form'!AE2),L2032)</f>
        <v>6</v>
      </c>
      <c r="S2032" s="1">
        <f>R2032*H2032</f>
        <v>0</v>
      </c>
    </row>
    <row r="2033" spans="1:1025">
      <c r="A2033" s="1" t="s">
        <v>402</v>
      </c>
      <c r="B2033" s="1" t="s">
        <v>2720</v>
      </c>
      <c r="C2033" s="1" t="s">
        <v>407</v>
      </c>
      <c r="D2033" s="1">
        <v>0.0</v>
      </c>
      <c r="E2033" s="1" t="s">
        <v>2728</v>
      </c>
      <c r="F2033" s="1">
        <v>6870</v>
      </c>
      <c r="H2033" s="1">
        <f>SUM((SUM('Order_Form'!J380)*1))</f>
        <v>0</v>
      </c>
      <c r="I2033" s="1" t="s">
        <v>692</v>
      </c>
      <c r="L2033" s="1">
        <v>5.75</v>
      </c>
      <c r="M2033" s="1">
        <v>6.0</v>
      </c>
      <c r="N2033" s="1">
        <v>5.75</v>
      </c>
      <c r="O2033" s="1">
        <v>5.5</v>
      </c>
      <c r="P2033" s="1">
        <v>5.25</v>
      </c>
      <c r="Q2033" s="1">
        <v>5.0</v>
      </c>
      <c r="R2033" s="1">
        <f>IF(INDEX(M2033:Q2033,0,'Order_Form'!AE2)&gt;0,INDEX(M2033:Q2033,0,'Order_Form'!AE2),L2033)</f>
        <v>6</v>
      </c>
      <c r="S2033" s="1">
        <f>R2033*H2033</f>
        <v>0</v>
      </c>
    </row>
    <row r="2034" spans="1:1025">
      <c r="A2034" s="1" t="s">
        <v>402</v>
      </c>
      <c r="B2034" s="1" t="s">
        <v>2720</v>
      </c>
      <c r="C2034" s="1" t="s">
        <v>408</v>
      </c>
      <c r="D2034" s="1">
        <v>1119.0</v>
      </c>
      <c r="E2034" s="1" t="s">
        <v>2729</v>
      </c>
      <c r="F2034" s="1">
        <v>6879</v>
      </c>
      <c r="G2034" s="1">
        <v>6878</v>
      </c>
      <c r="H2034" s="1">
        <f>SUM((SUM('Order_Form'!L381)*1))</f>
        <v>0</v>
      </c>
      <c r="I2034" s="1" t="s">
        <v>688</v>
      </c>
      <c r="J2034" s="1" t="s">
        <v>59</v>
      </c>
      <c r="L2034" s="1">
        <v>4.0</v>
      </c>
      <c r="M2034" s="1">
        <v>4.0</v>
      </c>
      <c r="N2034" s="1">
        <v>4.0</v>
      </c>
      <c r="O2034" s="1">
        <v>4.0</v>
      </c>
      <c r="P2034" s="1">
        <v>4.0</v>
      </c>
      <c r="Q2034" s="1">
        <v>4.0</v>
      </c>
      <c r="R2034" s="1">
        <f>IF(INDEX(M2034:Q2034,0,'Order_Form'!AE2)&gt;0,INDEX(M2034:Q2034,0,'Order_Form'!AE2),L2034)</f>
        <v>4</v>
      </c>
      <c r="S2034" s="1">
        <f>R2034*H2034</f>
        <v>0</v>
      </c>
    </row>
    <row r="2035" spans="1:1025">
      <c r="A2035" s="1" t="s">
        <v>402</v>
      </c>
      <c r="B2035" s="1" t="s">
        <v>2720</v>
      </c>
      <c r="C2035" s="1" t="s">
        <v>408</v>
      </c>
      <c r="D2035" s="1">
        <v>0.0</v>
      </c>
      <c r="E2035" s="1" t="s">
        <v>2730</v>
      </c>
      <c r="F2035" s="1">
        <v>6878</v>
      </c>
      <c r="H2035" s="1">
        <f>SUM((SUM('Order_Form'!J381)*1))</f>
        <v>0</v>
      </c>
      <c r="I2035" s="1" t="s">
        <v>692</v>
      </c>
      <c r="L2035" s="1">
        <v>4.0</v>
      </c>
      <c r="M2035" s="1">
        <v>4.0</v>
      </c>
      <c r="N2035" s="1">
        <v>4.0</v>
      </c>
      <c r="O2035" s="1">
        <v>4.0</v>
      </c>
      <c r="P2035" s="1">
        <v>4.0</v>
      </c>
      <c r="Q2035" s="1">
        <v>4.0</v>
      </c>
      <c r="R2035" s="1">
        <f>IF(INDEX(M2035:Q2035,0,'Order_Form'!AE2)&gt;0,INDEX(M2035:Q2035,0,'Order_Form'!AE2),L2035)</f>
        <v>4</v>
      </c>
      <c r="S2035" s="1">
        <f>R2035*H2035</f>
        <v>0</v>
      </c>
    </row>
    <row r="2036" spans="1:1025">
      <c r="A2036" s="1" t="s">
        <v>402</v>
      </c>
      <c r="B2036" s="1" t="s">
        <v>2720</v>
      </c>
      <c r="C2036" s="1" t="s">
        <v>409</v>
      </c>
      <c r="D2036" s="1">
        <v>0.0</v>
      </c>
      <c r="E2036" s="1" t="s">
        <v>2731</v>
      </c>
      <c r="F2036" s="1">
        <v>6863</v>
      </c>
      <c r="G2036" s="1">
        <v>6861</v>
      </c>
      <c r="H2036" s="1">
        <f>SUM((SUM('Order_Form'!K382)*1))</f>
        <v>0</v>
      </c>
      <c r="I2036" s="1" t="s">
        <v>688</v>
      </c>
      <c r="J2036" s="1" t="s">
        <v>58</v>
      </c>
      <c r="L2036" s="1">
        <v>5.75</v>
      </c>
      <c r="M2036" s="1">
        <v>6.0</v>
      </c>
      <c r="N2036" s="1">
        <v>5.75</v>
      </c>
      <c r="O2036" s="1">
        <v>5.5</v>
      </c>
      <c r="P2036" s="1">
        <v>5.25</v>
      </c>
      <c r="Q2036" s="1">
        <v>5.0</v>
      </c>
      <c r="R2036" s="1">
        <f>IF(INDEX(M2036:Q2036,0,'Order_Form'!AE2)&gt;0,INDEX(M2036:Q2036,0,'Order_Form'!AE2),L2036)</f>
        <v>6</v>
      </c>
      <c r="S2036" s="1">
        <f>R2036*H2036</f>
        <v>0</v>
      </c>
    </row>
    <row r="2037" spans="1:1025">
      <c r="A2037" s="1" t="s">
        <v>402</v>
      </c>
      <c r="B2037" s="1" t="s">
        <v>2720</v>
      </c>
      <c r="C2037" s="1" t="s">
        <v>409</v>
      </c>
      <c r="D2037" s="1">
        <v>0.0</v>
      </c>
      <c r="E2037" s="1" t="s">
        <v>2732</v>
      </c>
      <c r="F2037" s="1">
        <v>6864</v>
      </c>
      <c r="G2037" s="1">
        <v>6861</v>
      </c>
      <c r="H2037" s="1">
        <f>SUM((SUM('Order_Form'!L382)*1))</f>
        <v>0</v>
      </c>
      <c r="I2037" s="1" t="s">
        <v>688</v>
      </c>
      <c r="J2037" s="1" t="s">
        <v>59</v>
      </c>
      <c r="L2037" s="1">
        <v>5.75</v>
      </c>
      <c r="M2037" s="1">
        <v>6.0</v>
      </c>
      <c r="N2037" s="1">
        <v>5.75</v>
      </c>
      <c r="O2037" s="1">
        <v>5.5</v>
      </c>
      <c r="P2037" s="1">
        <v>5.25</v>
      </c>
      <c r="Q2037" s="1">
        <v>5.0</v>
      </c>
      <c r="R2037" s="1">
        <f>IF(INDEX(M2037:Q2037,0,'Order_Form'!AE2)&gt;0,INDEX(M2037:Q2037,0,'Order_Form'!AE2),L2037)</f>
        <v>6</v>
      </c>
      <c r="S2037" s="1">
        <f>R2037*H2037</f>
        <v>0</v>
      </c>
    </row>
    <row r="2038" spans="1:1025">
      <c r="A2038" s="1" t="s">
        <v>402</v>
      </c>
      <c r="B2038" s="1" t="s">
        <v>2720</v>
      </c>
      <c r="C2038" s="1" t="s">
        <v>409</v>
      </c>
      <c r="D2038" s="1">
        <v>412.0</v>
      </c>
      <c r="E2038" s="1" t="s">
        <v>2733</v>
      </c>
      <c r="F2038" s="1">
        <v>6865</v>
      </c>
      <c r="G2038" s="1">
        <v>6861</v>
      </c>
      <c r="H2038" s="1">
        <f>SUM((SUM('Order_Form'!M382)*1))</f>
        <v>0</v>
      </c>
      <c r="I2038" s="1" t="s">
        <v>688</v>
      </c>
      <c r="J2038" s="1" t="s">
        <v>60</v>
      </c>
      <c r="L2038" s="1">
        <v>5.75</v>
      </c>
      <c r="M2038" s="1">
        <v>6.0</v>
      </c>
      <c r="N2038" s="1">
        <v>5.75</v>
      </c>
      <c r="O2038" s="1">
        <v>5.5</v>
      </c>
      <c r="P2038" s="1">
        <v>5.25</v>
      </c>
      <c r="Q2038" s="1">
        <v>5.0</v>
      </c>
      <c r="R2038" s="1">
        <f>IF(INDEX(M2038:Q2038,0,'Order_Form'!AE2)&gt;0,INDEX(M2038:Q2038,0,'Order_Form'!AE2),L2038)</f>
        <v>6</v>
      </c>
      <c r="S2038" s="1">
        <f>R2038*H2038</f>
        <v>0</v>
      </c>
    </row>
    <row r="2039" spans="1:1025">
      <c r="A2039" s="1" t="s">
        <v>402</v>
      </c>
      <c r="B2039" s="1" t="s">
        <v>2720</v>
      </c>
      <c r="C2039" s="1" t="s">
        <v>409</v>
      </c>
      <c r="D2039" s="1">
        <v>294.0</v>
      </c>
      <c r="E2039" s="1" t="s">
        <v>2734</v>
      </c>
      <c r="F2039" s="1">
        <v>6866</v>
      </c>
      <c r="G2039" s="1">
        <v>6861</v>
      </c>
      <c r="H2039" s="1">
        <f>SUM((SUM('Order_Form'!N382)*1))</f>
        <v>0</v>
      </c>
      <c r="I2039" s="1" t="s">
        <v>688</v>
      </c>
      <c r="J2039" s="1" t="s">
        <v>403</v>
      </c>
      <c r="L2039" s="1">
        <v>5.75</v>
      </c>
      <c r="M2039" s="1">
        <v>6.0</v>
      </c>
      <c r="N2039" s="1">
        <v>5.75</v>
      </c>
      <c r="O2039" s="1">
        <v>5.5</v>
      </c>
      <c r="P2039" s="1">
        <v>5.25</v>
      </c>
      <c r="Q2039" s="1">
        <v>5.0</v>
      </c>
      <c r="R2039" s="1">
        <f>IF(INDEX(M2039:Q2039,0,'Order_Form'!AE2)&gt;0,INDEX(M2039:Q2039,0,'Order_Form'!AE2),L2039)</f>
        <v>6</v>
      </c>
      <c r="S2039" s="1">
        <f>R2039*H2039</f>
        <v>0</v>
      </c>
    </row>
    <row r="2040" spans="1:1025">
      <c r="A2040" s="1" t="s">
        <v>402</v>
      </c>
      <c r="B2040" s="1" t="s">
        <v>2720</v>
      </c>
      <c r="C2040" s="1" t="s">
        <v>409</v>
      </c>
      <c r="D2040" s="1">
        <v>67.0</v>
      </c>
      <c r="E2040" s="1" t="s">
        <v>2735</v>
      </c>
      <c r="F2040" s="1">
        <v>6867</v>
      </c>
      <c r="G2040" s="1">
        <v>6861</v>
      </c>
      <c r="H2040" s="1">
        <f>SUM((SUM('Order_Form'!O382)*1))</f>
        <v>0</v>
      </c>
      <c r="I2040" s="1" t="s">
        <v>688</v>
      </c>
      <c r="J2040" s="1" t="s">
        <v>404</v>
      </c>
      <c r="L2040" s="1">
        <v>5.75</v>
      </c>
      <c r="M2040" s="1">
        <v>6.0</v>
      </c>
      <c r="N2040" s="1">
        <v>5.75</v>
      </c>
      <c r="O2040" s="1">
        <v>5.5</v>
      </c>
      <c r="P2040" s="1">
        <v>5.25</v>
      </c>
      <c r="Q2040" s="1">
        <v>5.0</v>
      </c>
      <c r="R2040" s="1">
        <f>IF(INDEX(M2040:Q2040,0,'Order_Form'!AE2)&gt;0,INDEX(M2040:Q2040,0,'Order_Form'!AE2),L2040)</f>
        <v>6</v>
      </c>
      <c r="S2040" s="1">
        <f>R2040*H2040</f>
        <v>0</v>
      </c>
    </row>
    <row r="2041" spans="1:1025">
      <c r="A2041" s="1" t="s">
        <v>402</v>
      </c>
      <c r="B2041" s="1" t="s">
        <v>2720</v>
      </c>
      <c r="C2041" s="1" t="s">
        <v>409</v>
      </c>
      <c r="D2041" s="1">
        <v>265.0</v>
      </c>
      <c r="E2041" s="1" t="s">
        <v>2736</v>
      </c>
      <c r="F2041" s="1">
        <v>6868</v>
      </c>
      <c r="G2041" s="1">
        <v>6861</v>
      </c>
      <c r="H2041" s="1">
        <f>SUM((SUM('Order_Form'!P382)*1))</f>
        <v>0</v>
      </c>
      <c r="I2041" s="1" t="s">
        <v>688</v>
      </c>
      <c r="J2041" s="1" t="s">
        <v>405</v>
      </c>
      <c r="L2041" s="1">
        <v>5.75</v>
      </c>
      <c r="M2041" s="1">
        <v>6.0</v>
      </c>
      <c r="N2041" s="1">
        <v>5.75</v>
      </c>
      <c r="O2041" s="1">
        <v>5.5</v>
      </c>
      <c r="P2041" s="1">
        <v>5.25</v>
      </c>
      <c r="Q2041" s="1">
        <v>5.0</v>
      </c>
      <c r="R2041" s="1">
        <f>IF(INDEX(M2041:Q2041,0,'Order_Form'!AE2)&gt;0,INDEX(M2041:Q2041,0,'Order_Form'!AE2),L2041)</f>
        <v>6</v>
      </c>
      <c r="S2041" s="1">
        <f>R2041*H2041</f>
        <v>0</v>
      </c>
    </row>
    <row r="2042" spans="1:1025">
      <c r="A2042" s="1" t="s">
        <v>402</v>
      </c>
      <c r="B2042" s="1" t="s">
        <v>2720</v>
      </c>
      <c r="C2042" s="1" t="s">
        <v>409</v>
      </c>
      <c r="D2042" s="1">
        <v>503.0</v>
      </c>
      <c r="E2042" s="1" t="s">
        <v>2737</v>
      </c>
      <c r="F2042" s="1">
        <v>6869</v>
      </c>
      <c r="G2042" s="1">
        <v>6861</v>
      </c>
      <c r="H2042" s="1">
        <f>SUM((SUM('Order_Form'!Q382)*1))</f>
        <v>0</v>
      </c>
      <c r="I2042" s="1" t="s">
        <v>688</v>
      </c>
      <c r="J2042" s="1" t="s">
        <v>406</v>
      </c>
      <c r="L2042" s="1">
        <v>5.75</v>
      </c>
      <c r="M2042" s="1">
        <v>6.0</v>
      </c>
      <c r="N2042" s="1">
        <v>5.75</v>
      </c>
      <c r="O2042" s="1">
        <v>5.5</v>
      </c>
      <c r="P2042" s="1">
        <v>5.25</v>
      </c>
      <c r="Q2042" s="1">
        <v>5.0</v>
      </c>
      <c r="R2042" s="1">
        <f>IF(INDEX(M2042:Q2042,0,'Order_Form'!AE2)&gt;0,INDEX(M2042:Q2042,0,'Order_Form'!AE2),L2042)</f>
        <v>6</v>
      </c>
      <c r="S2042" s="1">
        <f>R2042*H2042</f>
        <v>0</v>
      </c>
    </row>
    <row r="2043" spans="1:1025">
      <c r="A2043" s="1" t="s">
        <v>402</v>
      </c>
      <c r="B2043" s="1" t="s">
        <v>2720</v>
      </c>
      <c r="C2043" s="1" t="s">
        <v>409</v>
      </c>
      <c r="D2043" s="1">
        <v>0.0</v>
      </c>
      <c r="E2043" s="1" t="s">
        <v>2738</v>
      </c>
      <c r="F2043" s="1">
        <v>6861</v>
      </c>
      <c r="H2043" s="1">
        <f>SUM((SUM('Order_Form'!J382)*1))</f>
        <v>0</v>
      </c>
      <c r="I2043" s="1" t="s">
        <v>692</v>
      </c>
      <c r="L2043" s="1">
        <v>5.75</v>
      </c>
      <c r="M2043" s="1">
        <v>6.0</v>
      </c>
      <c r="N2043" s="1">
        <v>5.75</v>
      </c>
      <c r="O2043" s="1">
        <v>5.5</v>
      </c>
      <c r="P2043" s="1">
        <v>5.25</v>
      </c>
      <c r="Q2043" s="1">
        <v>5.0</v>
      </c>
      <c r="R2043" s="1">
        <f>IF(INDEX(M2043:Q2043,0,'Order_Form'!AE2)&gt;0,INDEX(M2043:Q2043,0,'Order_Form'!AE2),L2043)</f>
        <v>6</v>
      </c>
      <c r="S2043" s="1">
        <f>R2043*H2043</f>
        <v>0</v>
      </c>
    </row>
    <row r="2044" spans="1:1025">
      <c r="A2044" s="1" t="s">
        <v>402</v>
      </c>
      <c r="B2044" s="1" t="s">
        <v>2720</v>
      </c>
      <c r="C2044" s="1" t="s">
        <v>410</v>
      </c>
      <c r="D2044" s="1">
        <v>78.0</v>
      </c>
      <c r="E2044" s="1" t="s">
        <v>2739</v>
      </c>
      <c r="F2044" s="1">
        <v>1242</v>
      </c>
      <c r="H2044" s="1">
        <f>SUM((SUM('Order_Form'!J383)*1))</f>
        <v>0</v>
      </c>
      <c r="I2044" s="1"/>
      <c r="L2044" s="1">
        <v>7.75</v>
      </c>
      <c r="M2044" s="1">
        <v>8.25</v>
      </c>
      <c r="N2044" s="1">
        <v>7.75</v>
      </c>
      <c r="O2044" s="1">
        <v>7.5</v>
      </c>
      <c r="P2044" s="1">
        <v>7.25</v>
      </c>
      <c r="Q2044" s="1">
        <v>7.0</v>
      </c>
      <c r="R2044" s="1">
        <f>IF(INDEX(M2044:Q2044,0,'Order_Form'!AE2)&gt;0,INDEX(M2044:Q2044,0,'Order_Form'!AE2),L2044)</f>
        <v>8.25</v>
      </c>
      <c r="S2044" s="1">
        <f>R2044*H2044</f>
        <v>0</v>
      </c>
    </row>
    <row r="2045" spans="1:1025">
      <c r="A2045" s="1" t="s">
        <v>402</v>
      </c>
      <c r="B2045" s="1" t="s">
        <v>2720</v>
      </c>
      <c r="C2045" s="1" t="s">
        <v>411</v>
      </c>
      <c r="D2045" s="1">
        <v>621.0</v>
      </c>
      <c r="E2045" s="1" t="s">
        <v>2740</v>
      </c>
      <c r="F2045" s="1">
        <v>1130</v>
      </c>
      <c r="H2045" s="1">
        <f>SUM((SUM('Order_Form'!J384)*1))</f>
        <v>0</v>
      </c>
      <c r="I2045" s="1"/>
      <c r="L2045" s="1">
        <v>8.75</v>
      </c>
      <c r="M2045" s="1">
        <v>9.25</v>
      </c>
      <c r="N2045" s="1">
        <v>8.75</v>
      </c>
      <c r="O2045" s="1">
        <v>8.5</v>
      </c>
      <c r="P2045" s="1">
        <v>8.25</v>
      </c>
      <c r="Q2045" s="1">
        <v>8.0</v>
      </c>
      <c r="R2045" s="1">
        <f>IF(INDEX(M2045:Q2045,0,'Order_Form'!AE2)&gt;0,INDEX(M2045:Q2045,0,'Order_Form'!AE2),L2045)</f>
        <v>9.25</v>
      </c>
      <c r="S2045" s="1">
        <f>R2045*H2045</f>
        <v>0</v>
      </c>
    </row>
    <row r="2046" spans="1:1025">
      <c r="A2046" s="1" t="s">
        <v>402</v>
      </c>
      <c r="B2046" s="1" t="s">
        <v>2715</v>
      </c>
      <c r="C2046" s="1" t="s">
        <v>412</v>
      </c>
      <c r="D2046" s="1">
        <v>12.0</v>
      </c>
      <c r="E2046" s="1" t="s">
        <v>2741</v>
      </c>
      <c r="F2046" s="1">
        <v>1131</v>
      </c>
      <c r="H2046" s="1">
        <f>SUM((SUM('Order_Form'!J386)*1))</f>
        <v>0</v>
      </c>
      <c r="I2046" s="1"/>
      <c r="L2046" s="1">
        <v>8.25</v>
      </c>
      <c r="M2046" s="1">
        <v>8.75</v>
      </c>
      <c r="N2046" s="1">
        <v>8.25</v>
      </c>
      <c r="O2046" s="1">
        <v>7.58</v>
      </c>
      <c r="P2046" s="1">
        <v>7.75</v>
      </c>
      <c r="Q2046" s="1">
        <v>7.5</v>
      </c>
      <c r="R2046" s="1">
        <f>IF(INDEX(M2046:Q2046,0,'Order_Form'!AE2)&gt;0,INDEX(M2046:Q2046,0,'Order_Form'!AE2),L2046)</f>
        <v>8.75</v>
      </c>
      <c r="S2046" s="1">
        <f>R2046*H2046</f>
        <v>0</v>
      </c>
    </row>
    <row r="2047" spans="1:1025">
      <c r="A2047" s="1" t="s">
        <v>413</v>
      </c>
      <c r="B2047" s="1" t="s">
        <v>2715</v>
      </c>
      <c r="C2047" s="1" t="s">
        <v>414</v>
      </c>
      <c r="D2047" s="1">
        <v>4440.0</v>
      </c>
      <c r="E2047" s="1" t="s">
        <v>2742</v>
      </c>
      <c r="F2047" s="1">
        <v>801</v>
      </c>
      <c r="H2047" s="1">
        <f>SUM((SUM('Order_Form'!J389)*1))</f>
        <v>0</v>
      </c>
      <c r="I2047" s="1"/>
      <c r="L2047" s="1">
        <v>1.0</v>
      </c>
      <c r="M2047" s="1">
        <v>1.0</v>
      </c>
      <c r="N2047" s="1">
        <v>1.0</v>
      </c>
      <c r="O2047" s="1">
        <v>1.0</v>
      </c>
      <c r="P2047" s="1">
        <v>1.0</v>
      </c>
      <c r="Q2047" s="1">
        <v>1.0</v>
      </c>
      <c r="R2047" s="1">
        <f>IF(INDEX(M2047:Q2047,0,'Order_Form'!AE2)&gt;0,INDEX(M2047:Q2047,0,'Order_Form'!AE2),L2047)</f>
        <v>1</v>
      </c>
      <c r="S2047" s="1">
        <f>R2047*H2047</f>
        <v>0</v>
      </c>
    </row>
    <row r="2048" spans="1:1025">
      <c r="A2048" s="1" t="s">
        <v>413</v>
      </c>
      <c r="B2048" s="1" t="s">
        <v>2715</v>
      </c>
      <c r="C2048" s="1" t="s">
        <v>415</v>
      </c>
      <c r="D2048" s="1">
        <v>6743.0</v>
      </c>
      <c r="E2048" s="1" t="s">
        <v>2743</v>
      </c>
      <c r="F2048" s="1">
        <v>806</v>
      </c>
      <c r="H2048" s="1">
        <f>SUM((SUM('Order_Form'!J390)*1))</f>
        <v>0</v>
      </c>
      <c r="I2048" s="1"/>
      <c r="L2048" s="1">
        <v>1.5</v>
      </c>
      <c r="M2048" s="1">
        <v>1.5</v>
      </c>
      <c r="N2048" s="1">
        <v>1.5</v>
      </c>
      <c r="O2048" s="1">
        <v>1.5</v>
      </c>
      <c r="P2048" s="1">
        <v>1.5</v>
      </c>
      <c r="Q2048" s="1">
        <v>1.5</v>
      </c>
      <c r="R2048" s="1">
        <f>IF(INDEX(M2048:Q2048,0,'Order_Form'!AE2)&gt;0,INDEX(M2048:Q2048,0,'Order_Form'!AE2),L2048)</f>
        <v>1.5</v>
      </c>
      <c r="S2048" s="1">
        <f>R2048*H2048</f>
        <v>0</v>
      </c>
    </row>
    <row r="2049" spans="1:1025">
      <c r="A2049" s="1" t="s">
        <v>413</v>
      </c>
      <c r="B2049" s="1" t="s">
        <v>2715</v>
      </c>
      <c r="C2049" s="1" t="s">
        <v>416</v>
      </c>
      <c r="D2049" s="1">
        <v>4641.0</v>
      </c>
      <c r="E2049" s="1" t="s">
        <v>2744</v>
      </c>
      <c r="F2049" s="1">
        <v>4908</v>
      </c>
      <c r="H2049" s="1">
        <f>SUM((SUM('Order_Form'!J391)*1))</f>
        <v>0</v>
      </c>
      <c r="I2049" s="1"/>
      <c r="L2049" s="1">
        <v>2.0</v>
      </c>
      <c r="M2049" s="1">
        <v>2.0</v>
      </c>
      <c r="N2049" s="1">
        <v>2.0</v>
      </c>
      <c r="O2049" s="1">
        <v>2.0</v>
      </c>
      <c r="P2049" s="1">
        <v>2.0</v>
      </c>
      <c r="Q2049" s="1">
        <v>2.0</v>
      </c>
      <c r="R2049" s="1">
        <f>IF(INDEX(M2049:Q2049,0,'Order_Form'!AE2)&gt;0,INDEX(M2049:Q2049,0,'Order_Form'!AE2),L2049)</f>
        <v>2</v>
      </c>
      <c r="S2049" s="1">
        <f>R2049*H2049</f>
        <v>0</v>
      </c>
    </row>
    <row r="2050" spans="1:1025">
      <c r="A2050" s="1" t="s">
        <v>413</v>
      </c>
      <c r="B2050" s="1" t="s">
        <v>2715</v>
      </c>
      <c r="C2050" s="1" t="s">
        <v>417</v>
      </c>
      <c r="D2050" s="1">
        <v>4515.0</v>
      </c>
      <c r="E2050" s="1" t="s">
        <v>2745</v>
      </c>
      <c r="F2050" s="1">
        <v>804</v>
      </c>
      <c r="H2050" s="1">
        <f>SUM((SUM('Order_Form'!J392)*1))</f>
        <v>0</v>
      </c>
      <c r="I2050" s="1"/>
      <c r="L2050" s="1">
        <v>1.0</v>
      </c>
      <c r="M2050" s="1">
        <v>1.0</v>
      </c>
      <c r="N2050" s="1">
        <v>1.0</v>
      </c>
      <c r="O2050" s="1">
        <v>1.0</v>
      </c>
      <c r="P2050" s="1">
        <v>1.0</v>
      </c>
      <c r="Q2050" s="1">
        <v>1.0</v>
      </c>
      <c r="R2050" s="1">
        <f>IF(INDEX(M2050:Q2050,0,'Order_Form'!AE2)&gt;0,INDEX(M2050:Q2050,0,'Order_Form'!AE2),L2050)</f>
        <v>1</v>
      </c>
      <c r="S2050" s="1">
        <f>R2050*H2050</f>
        <v>0</v>
      </c>
    </row>
    <row r="2051" spans="1:1025">
      <c r="A2051" s="1" t="s">
        <v>413</v>
      </c>
      <c r="B2051" s="1" t="s">
        <v>2715</v>
      </c>
      <c r="C2051" s="1" t="s">
        <v>418</v>
      </c>
      <c r="D2051" s="1">
        <v>4248.0</v>
      </c>
      <c r="E2051" s="1" t="s">
        <v>2746</v>
      </c>
      <c r="F2051" s="1">
        <v>1777</v>
      </c>
      <c r="H2051" s="1">
        <f>SUM((SUM('Order_Form'!J393)*1))</f>
        <v>0</v>
      </c>
      <c r="I2051" s="1"/>
      <c r="L2051" s="1">
        <v>2.0</v>
      </c>
      <c r="M2051" s="1">
        <v>2.0</v>
      </c>
      <c r="N2051" s="1">
        <v>2.0</v>
      </c>
      <c r="O2051" s="1">
        <v>2.0</v>
      </c>
      <c r="P2051" s="1">
        <v>2.0</v>
      </c>
      <c r="Q2051" s="1">
        <v>2.0</v>
      </c>
      <c r="R2051" s="1">
        <f>IF(INDEX(M2051:Q2051,0,'Order_Form'!AE2)&gt;0,INDEX(M2051:Q2051,0,'Order_Form'!AE2),L2051)</f>
        <v>2</v>
      </c>
      <c r="S2051" s="1">
        <f>R2051*H2051</f>
        <v>0</v>
      </c>
    </row>
    <row r="2052" spans="1:1025">
      <c r="A2052" s="1" t="s">
        <v>419</v>
      </c>
      <c r="B2052" s="1" t="s">
        <v>2747</v>
      </c>
      <c r="C2052" s="1" t="s">
        <v>422</v>
      </c>
      <c r="D2052" s="1">
        <v>1402.0</v>
      </c>
      <c r="E2052" s="1" t="s">
        <v>2748</v>
      </c>
      <c r="F2052" s="1">
        <v>4104</v>
      </c>
      <c r="H2052" s="1">
        <f>SUM((SUM('Order_Form'!J396)*1),(SUM('Order_Form'!K396)*6))</f>
        <v>0</v>
      </c>
      <c r="I2052" s="1"/>
      <c r="L2052" s="1">
        <v>13.5</v>
      </c>
      <c r="M2052" s="1">
        <v>13.5</v>
      </c>
      <c r="N2052" s="1">
        <v>13.5</v>
      </c>
      <c r="O2052" s="1">
        <v>13.5</v>
      </c>
      <c r="P2052" s="1">
        <v>13.5</v>
      </c>
      <c r="Q2052" s="1">
        <v>13.5</v>
      </c>
      <c r="R2052" s="1">
        <f>IF(INDEX(M2052:Q2052,0,'Order_Form'!AE2)&gt;0,INDEX(M2052:Q2052,0,'Order_Form'!AE2),L2052)</f>
        <v>13.5</v>
      </c>
      <c r="S2052" s="1">
        <f>R2052*H2052</f>
        <v>0</v>
      </c>
    </row>
    <row r="2053" spans="1:1025">
      <c r="A2053" s="1" t="s">
        <v>419</v>
      </c>
      <c r="B2053" s="1" t="s">
        <v>2747</v>
      </c>
      <c r="C2053" s="1" t="s">
        <v>423</v>
      </c>
      <c r="D2053" s="1">
        <v>1177.0</v>
      </c>
      <c r="E2053" s="1" t="s">
        <v>2749</v>
      </c>
      <c r="F2053" s="1">
        <v>5423</v>
      </c>
      <c r="H2053" s="1">
        <f>SUM((SUM('Order_Form'!J397)*1),(SUM('Order_Form'!K397)*6))</f>
        <v>0</v>
      </c>
      <c r="I2053" s="1"/>
      <c r="L2053" s="1">
        <v>13.5</v>
      </c>
      <c r="M2053" s="1">
        <v>13.5</v>
      </c>
      <c r="N2053" s="1">
        <v>13.5</v>
      </c>
      <c r="O2053" s="1">
        <v>13.5</v>
      </c>
      <c r="P2053" s="1">
        <v>13.5</v>
      </c>
      <c r="Q2053" s="1">
        <v>13.5</v>
      </c>
      <c r="R2053" s="1">
        <f>IF(INDEX(M2053:Q2053,0,'Order_Form'!AE2)&gt;0,INDEX(M2053:Q2053,0,'Order_Form'!AE2),L2053)</f>
        <v>13.5</v>
      </c>
      <c r="S2053" s="1">
        <f>R2053*H2053</f>
        <v>0</v>
      </c>
    </row>
    <row r="2054" spans="1:1025">
      <c r="A2054" s="1" t="s">
        <v>419</v>
      </c>
      <c r="B2054" s="1" t="s">
        <v>2747</v>
      </c>
      <c r="C2054" s="1" t="s">
        <v>424</v>
      </c>
      <c r="D2054" s="1">
        <v>1016.0</v>
      </c>
      <c r="E2054" s="1" t="s">
        <v>2750</v>
      </c>
      <c r="F2054" s="1">
        <v>4330</v>
      </c>
      <c r="H2054" s="1">
        <f>SUM((SUM('Order_Form'!J398)*1),(SUM('Order_Form'!K398)*6))</f>
        <v>0</v>
      </c>
      <c r="I2054" s="1"/>
      <c r="L2054" s="1">
        <v>19.5</v>
      </c>
      <c r="M2054" s="1">
        <v>19.5</v>
      </c>
      <c r="N2054" s="1">
        <v>19.5</v>
      </c>
      <c r="O2054" s="1">
        <v>19.5</v>
      </c>
      <c r="P2054" s="1">
        <v>19.5</v>
      </c>
      <c r="Q2054" s="1">
        <v>19.5</v>
      </c>
      <c r="R2054" s="1">
        <f>IF(INDEX(M2054:Q2054,0,'Order_Form'!AE2)&gt;0,INDEX(M2054:Q2054,0,'Order_Form'!AE2),L2054)</f>
        <v>19.5</v>
      </c>
      <c r="S2054" s="1">
        <f>R2054*H2054</f>
        <v>0</v>
      </c>
    </row>
    <row r="2055" spans="1:1025">
      <c r="A2055" s="1" t="s">
        <v>419</v>
      </c>
      <c r="B2055" s="1" t="s">
        <v>2747</v>
      </c>
      <c r="C2055" s="1" t="s">
        <v>425</v>
      </c>
      <c r="D2055" s="1">
        <v>28895.0</v>
      </c>
      <c r="E2055" s="1" t="s">
        <v>2751</v>
      </c>
      <c r="F2055" s="1">
        <v>13922</v>
      </c>
      <c r="H2055" s="1">
        <f>SUM((SUM('Order_Form'!J399)*1),(SUM('Order_Form'!K399)*6))</f>
        <v>0</v>
      </c>
      <c r="I2055" s="1"/>
      <c r="L2055" s="1">
        <v>11.0</v>
      </c>
      <c r="R2055" s="1">
        <f>IF(INDEX(M2055:Q2055,0,'Order_Form'!AE2)&gt;0,INDEX(M2055:Q2055,0,'Order_Form'!AE2),L2055)</f>
        <v>11</v>
      </c>
      <c r="S2055" s="1">
        <f>R2055*H2055</f>
        <v>0</v>
      </c>
    </row>
    <row r="2056" spans="1:1025">
      <c r="A2056" s="1" t="s">
        <v>426</v>
      </c>
      <c r="B2056" s="1" t="s">
        <v>2715</v>
      </c>
      <c r="C2056" s="1" t="s">
        <v>2752</v>
      </c>
      <c r="D2056" s="1">
        <v>0.0</v>
      </c>
      <c r="E2056" s="1" t="s">
        <v>2753</v>
      </c>
      <c r="F2056" s="1">
        <v>7836</v>
      </c>
      <c r="G2056" s="1">
        <v>7835</v>
      </c>
      <c r="H2056" s="1">
        <f>SUM((SUM('Order_Form'!K413)*1))</f>
        <v>0</v>
      </c>
      <c r="I2056" s="1" t="s">
        <v>688</v>
      </c>
      <c r="J2056" s="1" t="s">
        <v>459</v>
      </c>
      <c r="K2056" s="1" t="s">
        <v>459</v>
      </c>
      <c r="L2056" s="1">
        <v>21.0</v>
      </c>
      <c r="M2056" s="1">
        <v>21.0</v>
      </c>
      <c r="N2056" s="1">
        <v>21.0</v>
      </c>
      <c r="O2056" s="1">
        <v>21.0</v>
      </c>
      <c r="P2056" s="1">
        <v>21.0</v>
      </c>
      <c r="Q2056" s="1">
        <v>21.0</v>
      </c>
      <c r="R2056" s="1">
        <f>IF(INDEX(M2056:Q2056,0,'Order_Form'!AE2)&gt;0,INDEX(M2056:Q2056,0,'Order_Form'!AE2),L2056)</f>
        <v>21</v>
      </c>
      <c r="S2056" s="1">
        <f>R2056*H2056</f>
        <v>0</v>
      </c>
    </row>
    <row r="2057" spans="1:1025">
      <c r="A2057" s="1" t="s">
        <v>426</v>
      </c>
      <c r="B2057" s="1" t="s">
        <v>2715</v>
      </c>
      <c r="C2057" s="1" t="s">
        <v>2752</v>
      </c>
      <c r="D2057" s="1">
        <v>203.0</v>
      </c>
      <c r="E2057" s="1" t="s">
        <v>2754</v>
      </c>
      <c r="F2057" s="1">
        <v>7838</v>
      </c>
      <c r="G2057" s="1">
        <v>7835</v>
      </c>
      <c r="H2057" s="1">
        <f>SUM((SUM('Order_Form'!L414)*1))</f>
        <v>0</v>
      </c>
      <c r="I2057" s="1" t="s">
        <v>688</v>
      </c>
      <c r="J2057" s="1" t="s">
        <v>460</v>
      </c>
      <c r="K2057" s="1" t="s">
        <v>460</v>
      </c>
      <c r="L2057" s="1">
        <v>21.0</v>
      </c>
      <c r="M2057" s="1">
        <v>21.0</v>
      </c>
      <c r="N2057" s="1">
        <v>21.0</v>
      </c>
      <c r="O2057" s="1">
        <v>21.0</v>
      </c>
      <c r="P2057" s="1">
        <v>21.0</v>
      </c>
      <c r="Q2057" s="1">
        <v>21.0</v>
      </c>
      <c r="R2057" s="1">
        <f>IF(INDEX(M2057:Q2057,0,'Order_Form'!AE2)&gt;0,INDEX(M2057:Q2057,0,'Order_Form'!AE2),L2057)</f>
        <v>21</v>
      </c>
      <c r="S2057" s="1">
        <f>R2057*H2057</f>
        <v>0</v>
      </c>
    </row>
    <row r="2058" spans="1:1025">
      <c r="A2058" s="1" t="s">
        <v>426</v>
      </c>
      <c r="B2058" s="1" t="s">
        <v>2715</v>
      </c>
      <c r="C2058" s="1" t="s">
        <v>2752</v>
      </c>
      <c r="D2058" s="1">
        <v>198.0</v>
      </c>
      <c r="E2058" s="1" t="s">
        <v>2755</v>
      </c>
      <c r="F2058" s="1">
        <v>14272</v>
      </c>
      <c r="G2058" s="1">
        <v>7835</v>
      </c>
      <c r="H2058" s="1">
        <f>SUM((SUM('Order_Form'!M415)*1))</f>
        <v>0</v>
      </c>
      <c r="I2058" s="1" t="s">
        <v>688</v>
      </c>
      <c r="J2058" s="1" t="s">
        <v>428</v>
      </c>
      <c r="K2058" s="1" t="s">
        <v>428</v>
      </c>
      <c r="L2058" s="1">
        <v>21.0</v>
      </c>
      <c r="M2058" s="1">
        <v>21.0</v>
      </c>
      <c r="N2058" s="1">
        <v>21.0</v>
      </c>
      <c r="O2058" s="1">
        <v>21.0</v>
      </c>
      <c r="P2058" s="1">
        <v>21.0</v>
      </c>
      <c r="Q2058" s="1">
        <v>21.0</v>
      </c>
      <c r="R2058" s="1">
        <f>IF(INDEX(M2058:Q2058,0,'Order_Form'!AE2)&gt;0,INDEX(M2058:Q2058,0,'Order_Form'!AE2),L2058)</f>
        <v>21</v>
      </c>
      <c r="S2058" s="1">
        <f>R2058*H2058</f>
        <v>0</v>
      </c>
    </row>
    <row r="2059" spans="1:1025">
      <c r="A2059" s="1" t="s">
        <v>426</v>
      </c>
      <c r="B2059" s="1" t="s">
        <v>2715</v>
      </c>
      <c r="C2059" s="1" t="s">
        <v>2752</v>
      </c>
      <c r="D2059" s="1">
        <v>235.0</v>
      </c>
      <c r="E2059" s="1" t="s">
        <v>2756</v>
      </c>
      <c r="F2059" s="1">
        <v>15359</v>
      </c>
      <c r="G2059" s="1">
        <v>7835</v>
      </c>
      <c r="H2059" s="1">
        <f>SUM((SUM('Order_Form'!N416)*1))</f>
        <v>0</v>
      </c>
      <c r="I2059" s="1" t="s">
        <v>688</v>
      </c>
      <c r="J2059" s="1" t="s">
        <v>461</v>
      </c>
      <c r="K2059" s="1" t="s">
        <v>461</v>
      </c>
      <c r="L2059" s="1">
        <v>21.0</v>
      </c>
      <c r="M2059" s="1">
        <v>21.0</v>
      </c>
      <c r="N2059" s="1">
        <v>21.0</v>
      </c>
      <c r="O2059" s="1">
        <v>21.0</v>
      </c>
      <c r="P2059" s="1">
        <v>21.0</v>
      </c>
      <c r="Q2059" s="1">
        <v>21.0</v>
      </c>
      <c r="R2059" s="1">
        <f>IF(INDEX(M2059:Q2059,0,'Order_Form'!AE2)&gt;0,INDEX(M2059:Q2059,0,'Order_Form'!AE2),L2059)</f>
        <v>21</v>
      </c>
      <c r="S2059" s="1">
        <f>R2059*H2059</f>
        <v>0</v>
      </c>
    </row>
    <row r="2060" spans="1:1025">
      <c r="A2060" s="1" t="s">
        <v>426</v>
      </c>
      <c r="B2060" s="1" t="s">
        <v>2715</v>
      </c>
      <c r="C2060" s="1" t="s">
        <v>2752</v>
      </c>
      <c r="D2060" s="1">
        <v>0</v>
      </c>
      <c r="E2060" s="1" t="s">
        <v>2757</v>
      </c>
      <c r="F2060" s="1">
        <v>0</v>
      </c>
      <c r="G2060" s="1">
        <v>7835</v>
      </c>
      <c r="H2060" s="1">
        <f>SUM((SUM('Order_Form'!J413)*1))</f>
        <v>0</v>
      </c>
      <c r="I2060" s="1" t="s">
        <v>2758</v>
      </c>
      <c r="J2060" s="1" t="s">
        <v>459</v>
      </c>
      <c r="L2060" s="1">
        <v>21.0</v>
      </c>
      <c r="M2060" s="1">
        <v>21.0</v>
      </c>
      <c r="N2060" s="1">
        <v>21.0</v>
      </c>
      <c r="O2060" s="1">
        <v>21.0</v>
      </c>
      <c r="P2060" s="1">
        <v>21.0</v>
      </c>
      <c r="Q2060" s="1">
        <v>21.0</v>
      </c>
      <c r="R2060" s="1">
        <f>IF(INDEX(M2060:Q2060,0,'Order_Form'!AE2)&gt;0,INDEX(M2060:Q2060,0,'Order_Form'!AE2),L2060)</f>
        <v>21</v>
      </c>
      <c r="S2060" s="1">
        <f>R2060*H2060</f>
        <v>0</v>
      </c>
    </row>
    <row r="2061" spans="1:1025">
      <c r="A2061" s="1" t="s">
        <v>426</v>
      </c>
      <c r="B2061" s="1" t="s">
        <v>2715</v>
      </c>
      <c r="C2061" s="1" t="s">
        <v>2752</v>
      </c>
      <c r="D2061" s="1">
        <v>0</v>
      </c>
      <c r="E2061" s="1" t="s">
        <v>2759</v>
      </c>
      <c r="F2061" s="1">
        <v>0</v>
      </c>
      <c r="G2061" s="1">
        <v>7835</v>
      </c>
      <c r="H2061" s="1">
        <f>SUM((SUM('Order_Form'!J414)*1))</f>
        <v>0</v>
      </c>
      <c r="I2061" s="1" t="s">
        <v>2758</v>
      </c>
      <c r="J2061" s="1" t="s">
        <v>460</v>
      </c>
      <c r="L2061" s="1">
        <v>21.0</v>
      </c>
      <c r="M2061" s="1">
        <v>21.0</v>
      </c>
      <c r="N2061" s="1">
        <v>21.0</v>
      </c>
      <c r="O2061" s="1">
        <v>21.0</v>
      </c>
      <c r="P2061" s="1">
        <v>21.0</v>
      </c>
      <c r="Q2061" s="1">
        <v>21.0</v>
      </c>
      <c r="R2061" s="1">
        <f>IF(INDEX(M2061:Q2061,0,'Order_Form'!AE2)&gt;0,INDEX(M2061:Q2061,0,'Order_Form'!AE2),L2061)</f>
        <v>21</v>
      </c>
      <c r="S2061" s="1">
        <f>R2061*H2061</f>
        <v>0</v>
      </c>
    </row>
    <row r="2062" spans="1:1025">
      <c r="A2062" s="1" t="s">
        <v>426</v>
      </c>
      <c r="B2062" s="1" t="s">
        <v>2715</v>
      </c>
      <c r="C2062" s="1" t="s">
        <v>2752</v>
      </c>
      <c r="D2062" s="1">
        <v>0</v>
      </c>
      <c r="E2062" s="1" t="s">
        <v>2760</v>
      </c>
      <c r="F2062" s="1">
        <v>0</v>
      </c>
      <c r="G2062" s="1">
        <v>7835</v>
      </c>
      <c r="H2062" s="1">
        <f>SUM((SUM('Order_Form'!J415)*1))</f>
        <v>0</v>
      </c>
      <c r="I2062" s="1" t="s">
        <v>2758</v>
      </c>
      <c r="J2062" s="1" t="s">
        <v>428</v>
      </c>
      <c r="L2062" s="1">
        <v>21.0</v>
      </c>
      <c r="M2062" s="1">
        <v>21.0</v>
      </c>
      <c r="N2062" s="1">
        <v>21.0</v>
      </c>
      <c r="O2062" s="1">
        <v>21.0</v>
      </c>
      <c r="P2062" s="1">
        <v>21.0</v>
      </c>
      <c r="Q2062" s="1">
        <v>21.0</v>
      </c>
      <c r="R2062" s="1">
        <f>IF(INDEX(M2062:Q2062,0,'Order_Form'!AE2)&gt;0,INDEX(M2062:Q2062,0,'Order_Form'!AE2),L2062)</f>
        <v>21</v>
      </c>
      <c r="S2062" s="1">
        <f>R2062*H2062</f>
        <v>0</v>
      </c>
    </row>
    <row r="2063" spans="1:1025">
      <c r="A2063" s="1" t="s">
        <v>426</v>
      </c>
      <c r="B2063" s="1" t="s">
        <v>2715</v>
      </c>
      <c r="C2063" s="1" t="s">
        <v>2752</v>
      </c>
      <c r="D2063" s="1">
        <v>0</v>
      </c>
      <c r="E2063" s="1" t="s">
        <v>2761</v>
      </c>
      <c r="F2063" s="1">
        <v>0</v>
      </c>
      <c r="G2063" s="1">
        <v>7835</v>
      </c>
      <c r="H2063" s="1">
        <f>SUM((SUM('Order_Form'!J416)*1))</f>
        <v>0</v>
      </c>
      <c r="I2063" s="1" t="s">
        <v>2758</v>
      </c>
      <c r="J2063" s="1" t="s">
        <v>461</v>
      </c>
      <c r="L2063" s="1">
        <v>21.0</v>
      </c>
      <c r="M2063" s="1">
        <v>21.0</v>
      </c>
      <c r="N2063" s="1">
        <v>21.0</v>
      </c>
      <c r="O2063" s="1">
        <v>21.0</v>
      </c>
      <c r="P2063" s="1">
        <v>21.0</v>
      </c>
      <c r="Q2063" s="1">
        <v>21.0</v>
      </c>
      <c r="R2063" s="1">
        <f>IF(INDEX(M2063:Q2063,0,'Order_Form'!AE2)&gt;0,INDEX(M2063:Q2063,0,'Order_Form'!AE2),L2063)</f>
        <v>21</v>
      </c>
      <c r="S2063" s="1">
        <f>R2063*H2063</f>
        <v>0</v>
      </c>
    </row>
    <row r="2064" spans="1:1025">
      <c r="A2064" s="1" t="s">
        <v>426</v>
      </c>
      <c r="B2064" s="1" t="s">
        <v>2715</v>
      </c>
      <c r="C2064" s="1" t="s">
        <v>2752</v>
      </c>
      <c r="D2064" s="1">
        <v>0</v>
      </c>
      <c r="E2064" s="1" t="s">
        <v>2757</v>
      </c>
      <c r="F2064" s="1">
        <v>0</v>
      </c>
      <c r="G2064" s="1">
        <v>7835</v>
      </c>
      <c r="H2064" s="1">
        <f>SUM((SUM('Order_Form'!K412)*1))</f>
        <v>0</v>
      </c>
      <c r="I2064" s="1" t="s">
        <v>2758</v>
      </c>
      <c r="J2064" s="1" t="s">
        <v>459</v>
      </c>
      <c r="L2064" s="1">
        <v>21.0</v>
      </c>
      <c r="M2064" s="1">
        <v>21.0</v>
      </c>
      <c r="N2064" s="1">
        <v>21.0</v>
      </c>
      <c r="O2064" s="1">
        <v>21.0</v>
      </c>
      <c r="P2064" s="1">
        <v>21.0</v>
      </c>
      <c r="Q2064" s="1">
        <v>21.0</v>
      </c>
      <c r="R2064" s="1">
        <f>IF(INDEX(M2064:Q2064,0,'Order_Form'!AE2)&gt;0,INDEX(M2064:Q2064,0,'Order_Form'!AE2),L2064)</f>
        <v>21</v>
      </c>
      <c r="S2064" s="1">
        <f>R2064*H2064</f>
        <v>0</v>
      </c>
    </row>
    <row r="2065" spans="1:1025">
      <c r="A2065" s="1" t="s">
        <v>426</v>
      </c>
      <c r="B2065" s="1" t="s">
        <v>2715</v>
      </c>
      <c r="C2065" s="1" t="s">
        <v>2752</v>
      </c>
      <c r="D2065" s="1">
        <v>0</v>
      </c>
      <c r="E2065" s="1" t="s">
        <v>2759</v>
      </c>
      <c r="F2065" s="1">
        <v>0</v>
      </c>
      <c r="G2065" s="1">
        <v>7835</v>
      </c>
      <c r="H2065" s="1">
        <f>SUM((SUM('Order_Form'!L412)*1))</f>
        <v>0</v>
      </c>
      <c r="I2065" s="1" t="s">
        <v>2758</v>
      </c>
      <c r="J2065" s="1" t="s">
        <v>460</v>
      </c>
      <c r="L2065" s="1">
        <v>21.0</v>
      </c>
      <c r="M2065" s="1">
        <v>21.0</v>
      </c>
      <c r="N2065" s="1">
        <v>21.0</v>
      </c>
      <c r="O2065" s="1">
        <v>21.0</v>
      </c>
      <c r="P2065" s="1">
        <v>21.0</v>
      </c>
      <c r="Q2065" s="1">
        <v>21.0</v>
      </c>
      <c r="R2065" s="1">
        <f>IF(INDEX(M2065:Q2065,0,'Order_Form'!AE2)&gt;0,INDEX(M2065:Q2065,0,'Order_Form'!AE2),L2065)</f>
        <v>21</v>
      </c>
      <c r="S2065" s="1">
        <f>R2065*H2065</f>
        <v>0</v>
      </c>
    </row>
    <row r="2066" spans="1:1025">
      <c r="A2066" s="1" t="s">
        <v>426</v>
      </c>
      <c r="B2066" s="1" t="s">
        <v>2715</v>
      </c>
      <c r="C2066" s="1" t="s">
        <v>2752</v>
      </c>
      <c r="D2066" s="1">
        <v>0</v>
      </c>
      <c r="E2066" s="1" t="s">
        <v>2760</v>
      </c>
      <c r="F2066" s="1">
        <v>0</v>
      </c>
      <c r="G2066" s="1">
        <v>7835</v>
      </c>
      <c r="H2066" s="1">
        <f>SUM((SUM('Order_Form'!M412)*1))</f>
        <v>0</v>
      </c>
      <c r="I2066" s="1" t="s">
        <v>2758</v>
      </c>
      <c r="J2066" s="1" t="s">
        <v>428</v>
      </c>
      <c r="L2066" s="1">
        <v>21.0</v>
      </c>
      <c r="M2066" s="1">
        <v>21.0</v>
      </c>
      <c r="N2066" s="1">
        <v>21.0</v>
      </c>
      <c r="O2066" s="1">
        <v>21.0</v>
      </c>
      <c r="P2066" s="1">
        <v>21.0</v>
      </c>
      <c r="Q2066" s="1">
        <v>21.0</v>
      </c>
      <c r="R2066" s="1">
        <f>IF(INDEX(M2066:Q2066,0,'Order_Form'!AE2)&gt;0,INDEX(M2066:Q2066,0,'Order_Form'!AE2),L2066)</f>
        <v>21</v>
      </c>
      <c r="S2066" s="1">
        <f>R2066*H2066</f>
        <v>0</v>
      </c>
    </row>
    <row r="2067" spans="1:1025">
      <c r="A2067" s="1" t="s">
        <v>426</v>
      </c>
      <c r="B2067" s="1" t="s">
        <v>2715</v>
      </c>
      <c r="C2067" s="1" t="s">
        <v>2752</v>
      </c>
      <c r="D2067" s="1">
        <v>0</v>
      </c>
      <c r="E2067" s="1" t="s">
        <v>2761</v>
      </c>
      <c r="F2067" s="1">
        <v>0</v>
      </c>
      <c r="G2067" s="1">
        <v>7835</v>
      </c>
      <c r="H2067" s="1">
        <f>SUM((SUM('Order_Form'!N412)*1))</f>
        <v>0</v>
      </c>
      <c r="I2067" s="1" t="s">
        <v>2758</v>
      </c>
      <c r="J2067" s="1" t="s">
        <v>461</v>
      </c>
      <c r="L2067" s="1">
        <v>21.0</v>
      </c>
      <c r="M2067" s="1">
        <v>21.0</v>
      </c>
      <c r="N2067" s="1">
        <v>21.0</v>
      </c>
      <c r="O2067" s="1">
        <v>21.0</v>
      </c>
      <c r="P2067" s="1">
        <v>21.0</v>
      </c>
      <c r="Q2067" s="1">
        <v>21.0</v>
      </c>
      <c r="R2067" s="1">
        <f>IF(INDEX(M2067:Q2067,0,'Order_Form'!AE2)&gt;0,INDEX(M2067:Q2067,0,'Order_Form'!AE2),L2067)</f>
        <v>21</v>
      </c>
      <c r="S2067" s="1">
        <f>R2067*H2067</f>
        <v>0</v>
      </c>
    </row>
    <row r="2068" spans="1:1025">
      <c r="A2068" s="1" t="s">
        <v>426</v>
      </c>
      <c r="B2068" s="1" t="s">
        <v>2715</v>
      </c>
      <c r="C2068" s="1" t="s">
        <v>2752</v>
      </c>
      <c r="D2068" s="1">
        <v>0.0</v>
      </c>
      <c r="E2068" s="1" t="s">
        <v>2762</v>
      </c>
      <c r="F2068" s="1">
        <v>7835</v>
      </c>
      <c r="H2068" s="1">
        <f>SUM((SUM('Order_Form'!J412)*1))</f>
        <v>0</v>
      </c>
      <c r="I2068" s="1" t="s">
        <v>692</v>
      </c>
      <c r="L2068" s="1">
        <v>21.0</v>
      </c>
      <c r="M2068" s="1">
        <v>21.0</v>
      </c>
      <c r="N2068" s="1">
        <v>21.0</v>
      </c>
      <c r="O2068" s="1">
        <v>21.0</v>
      </c>
      <c r="P2068" s="1">
        <v>21.0</v>
      </c>
      <c r="Q2068" s="1">
        <v>21.0</v>
      </c>
      <c r="R2068" s="1">
        <f>IF(INDEX(M2068:Q2068,0,'Order_Form'!AE2)&gt;0,INDEX(M2068:Q2068,0,'Order_Form'!AE2),L2068)</f>
        <v>21</v>
      </c>
      <c r="S2068" s="1">
        <f>R2068*H2068</f>
        <v>0</v>
      </c>
    </row>
    <row r="2069" spans="1:1025">
      <c r="A2069" s="1" t="s">
        <v>426</v>
      </c>
      <c r="B2069" s="1" t="s">
        <v>2715</v>
      </c>
      <c r="C2069" s="1" t="s">
        <v>466</v>
      </c>
      <c r="D2069" s="1">
        <v>3411.0</v>
      </c>
      <c r="E2069" s="1" t="s">
        <v>2763</v>
      </c>
      <c r="F2069" s="1">
        <v>5258</v>
      </c>
      <c r="G2069" s="1">
        <v>5257</v>
      </c>
      <c r="H2069" s="1">
        <f>SUM((SUM('Order_Form'!K418)*1))</f>
        <v>0</v>
      </c>
      <c r="I2069" s="1" t="s">
        <v>688</v>
      </c>
      <c r="J2069" s="1" t="s">
        <v>454</v>
      </c>
      <c r="L2069" s="1">
        <v>11.0</v>
      </c>
      <c r="M2069" s="1">
        <v>11.0</v>
      </c>
      <c r="N2069" s="1">
        <v>11.0</v>
      </c>
      <c r="O2069" s="1">
        <v>11.0</v>
      </c>
      <c r="P2069" s="1">
        <v>11.0</v>
      </c>
      <c r="Q2069" s="1">
        <v>11.0</v>
      </c>
      <c r="R2069" s="1">
        <f>IF(INDEX(M2069:Q2069,0,'Order_Form'!AE2)&gt;0,INDEX(M2069:Q2069,0,'Order_Form'!AE2),L2069)</f>
        <v>11</v>
      </c>
      <c r="S2069" s="1">
        <f>R2069*H2069</f>
        <v>0</v>
      </c>
    </row>
    <row r="2070" spans="1:1025">
      <c r="A2070" s="1" t="s">
        <v>426</v>
      </c>
      <c r="B2070" s="1" t="s">
        <v>2715</v>
      </c>
      <c r="C2070" s="1" t="s">
        <v>466</v>
      </c>
      <c r="D2070" s="1">
        <v>642.0</v>
      </c>
      <c r="E2070" s="1" t="s">
        <v>2764</v>
      </c>
      <c r="F2070" s="1">
        <v>5259</v>
      </c>
      <c r="G2070" s="1">
        <v>5257</v>
      </c>
      <c r="H2070" s="1">
        <f>SUM((SUM('Order_Form'!L418)*1))</f>
        <v>0</v>
      </c>
      <c r="I2070" s="1" t="s">
        <v>688</v>
      </c>
      <c r="J2070" s="1" t="s">
        <v>462</v>
      </c>
      <c r="L2070" s="1">
        <v>11.0</v>
      </c>
      <c r="M2070" s="1">
        <v>11.0</v>
      </c>
      <c r="N2070" s="1">
        <v>11.0</v>
      </c>
      <c r="O2070" s="1">
        <v>11.0</v>
      </c>
      <c r="P2070" s="1">
        <v>11.0</v>
      </c>
      <c r="Q2070" s="1">
        <v>11.0</v>
      </c>
      <c r="R2070" s="1">
        <f>IF(INDEX(M2070:Q2070,0,'Order_Form'!AE2)&gt;0,INDEX(M2070:Q2070,0,'Order_Form'!AE2),L2070)</f>
        <v>11</v>
      </c>
      <c r="S2070" s="1">
        <f>R2070*H2070</f>
        <v>0</v>
      </c>
    </row>
    <row r="2071" spans="1:1025">
      <c r="A2071" s="1" t="s">
        <v>426</v>
      </c>
      <c r="B2071" s="1" t="s">
        <v>2715</v>
      </c>
      <c r="C2071" s="1" t="s">
        <v>466</v>
      </c>
      <c r="D2071" s="1">
        <v>202.0</v>
      </c>
      <c r="E2071" s="1" t="s">
        <v>2765</v>
      </c>
      <c r="F2071" s="1">
        <v>5260</v>
      </c>
      <c r="G2071" s="1">
        <v>5257</v>
      </c>
      <c r="H2071" s="1">
        <f>SUM((SUM('Order_Form'!M418)*1))</f>
        <v>0</v>
      </c>
      <c r="I2071" s="1" t="s">
        <v>688</v>
      </c>
      <c r="J2071" s="1" t="s">
        <v>463</v>
      </c>
      <c r="L2071" s="1">
        <v>11.0</v>
      </c>
      <c r="M2071" s="1">
        <v>11.0</v>
      </c>
      <c r="N2071" s="1">
        <v>11.0</v>
      </c>
      <c r="O2071" s="1">
        <v>11.0</v>
      </c>
      <c r="P2071" s="1">
        <v>11.0</v>
      </c>
      <c r="Q2071" s="1">
        <v>11.0</v>
      </c>
      <c r="R2071" s="1">
        <f>IF(INDEX(M2071:Q2071,0,'Order_Form'!AE2)&gt;0,INDEX(M2071:Q2071,0,'Order_Form'!AE2),L2071)</f>
        <v>11</v>
      </c>
      <c r="S2071" s="1">
        <f>R2071*H2071</f>
        <v>0</v>
      </c>
    </row>
    <row r="2072" spans="1:1025">
      <c r="A2072" s="1" t="s">
        <v>426</v>
      </c>
      <c r="B2072" s="1" t="s">
        <v>2715</v>
      </c>
      <c r="C2072" s="1" t="s">
        <v>466</v>
      </c>
      <c r="D2072" s="1">
        <v>1474.0</v>
      </c>
      <c r="E2072" s="1" t="s">
        <v>2766</v>
      </c>
      <c r="F2072" s="1">
        <v>5261</v>
      </c>
      <c r="G2072" s="1">
        <v>5257</v>
      </c>
      <c r="H2072" s="1">
        <f>SUM((SUM('Order_Form'!N418)*1))</f>
        <v>0</v>
      </c>
      <c r="I2072" s="1" t="s">
        <v>688</v>
      </c>
      <c r="J2072" s="1" t="s">
        <v>464</v>
      </c>
      <c r="L2072" s="1">
        <v>11.0</v>
      </c>
      <c r="M2072" s="1">
        <v>11.0</v>
      </c>
      <c r="N2072" s="1">
        <v>11.0</v>
      </c>
      <c r="O2072" s="1">
        <v>11.0</v>
      </c>
      <c r="P2072" s="1">
        <v>11.0</v>
      </c>
      <c r="Q2072" s="1">
        <v>11.0</v>
      </c>
      <c r="R2072" s="1">
        <f>IF(INDEX(M2072:Q2072,0,'Order_Form'!AE2)&gt;0,INDEX(M2072:Q2072,0,'Order_Form'!AE2),L2072)</f>
        <v>11</v>
      </c>
      <c r="S2072" s="1">
        <f>R2072*H2072</f>
        <v>0</v>
      </c>
    </row>
    <row r="2073" spans="1:1025">
      <c r="A2073" s="1" t="s">
        <v>426</v>
      </c>
      <c r="B2073" s="1" t="s">
        <v>2715</v>
      </c>
      <c r="C2073" s="1" t="s">
        <v>466</v>
      </c>
      <c r="D2073" s="1">
        <v>865.0</v>
      </c>
      <c r="E2073" s="1" t="s">
        <v>2767</v>
      </c>
      <c r="F2073" s="1">
        <v>14270</v>
      </c>
      <c r="G2073" s="1">
        <v>5257</v>
      </c>
      <c r="H2073" s="1">
        <f>SUM((SUM('Order_Form'!O418)*1))</f>
        <v>0</v>
      </c>
      <c r="I2073" s="1" t="s">
        <v>688</v>
      </c>
      <c r="J2073" s="1" t="s">
        <v>428</v>
      </c>
      <c r="L2073" s="1">
        <v>11.0</v>
      </c>
      <c r="M2073" s="1">
        <v>11.0</v>
      </c>
      <c r="N2073" s="1">
        <v>11.0</v>
      </c>
      <c r="O2073" s="1">
        <v>11.0</v>
      </c>
      <c r="P2073" s="1">
        <v>11.0</v>
      </c>
      <c r="Q2073" s="1">
        <v>11.0</v>
      </c>
      <c r="R2073" s="1">
        <f>IF(INDEX(M2073:Q2073,0,'Order_Form'!AE2)&gt;0,INDEX(M2073:Q2073,0,'Order_Form'!AE2),L2073)</f>
        <v>11</v>
      </c>
      <c r="S2073" s="1">
        <f>R2073*H2073</f>
        <v>0</v>
      </c>
    </row>
    <row r="2074" spans="1:1025">
      <c r="A2074" s="1" t="s">
        <v>426</v>
      </c>
      <c r="B2074" s="1" t="s">
        <v>2715</v>
      </c>
      <c r="C2074" s="1" t="s">
        <v>466</v>
      </c>
      <c r="D2074" s="1">
        <v>620.0</v>
      </c>
      <c r="E2074" s="1" t="s">
        <v>2768</v>
      </c>
      <c r="F2074" s="1">
        <v>14753</v>
      </c>
      <c r="G2074" s="1">
        <v>5257</v>
      </c>
      <c r="H2074" s="1">
        <f>SUM((SUM('Order_Form'!P418)*1))</f>
        <v>0</v>
      </c>
      <c r="I2074" s="1" t="s">
        <v>688</v>
      </c>
      <c r="J2074" s="1" t="s">
        <v>465</v>
      </c>
      <c r="L2074" s="1">
        <v>11.0</v>
      </c>
      <c r="M2074" s="1">
        <v>11.0</v>
      </c>
      <c r="N2074" s="1">
        <v>11.0</v>
      </c>
      <c r="O2074" s="1">
        <v>11.0</v>
      </c>
      <c r="P2074" s="1">
        <v>11.0</v>
      </c>
      <c r="Q2074" s="1">
        <v>11.0</v>
      </c>
      <c r="R2074" s="1">
        <f>IF(INDEX(M2074:Q2074,0,'Order_Form'!AE2)&gt;0,INDEX(M2074:Q2074,0,'Order_Form'!AE2),L2074)</f>
        <v>11</v>
      </c>
      <c r="S2074" s="1">
        <f>R2074*H2074</f>
        <v>0</v>
      </c>
    </row>
    <row r="2075" spans="1:1025">
      <c r="A2075" s="1" t="s">
        <v>426</v>
      </c>
      <c r="B2075" s="1" t="s">
        <v>2715</v>
      </c>
      <c r="C2075" s="1" t="s">
        <v>466</v>
      </c>
      <c r="D2075" s="1">
        <v>0.0</v>
      </c>
      <c r="E2075" s="1" t="s">
        <v>2769</v>
      </c>
      <c r="F2075" s="1">
        <v>5257</v>
      </c>
      <c r="H2075" s="1">
        <f>SUM((SUM('Order_Form'!J418)*1))</f>
        <v>0</v>
      </c>
      <c r="I2075" s="1" t="s">
        <v>692</v>
      </c>
      <c r="L2075" s="1">
        <v>11.0</v>
      </c>
      <c r="M2075" s="1">
        <v>11.0</v>
      </c>
      <c r="N2075" s="1">
        <v>11.0</v>
      </c>
      <c r="O2075" s="1">
        <v>11.0</v>
      </c>
      <c r="P2075" s="1">
        <v>11.0</v>
      </c>
      <c r="Q2075" s="1">
        <v>11.0</v>
      </c>
      <c r="R2075" s="1">
        <f>IF(INDEX(M2075:Q2075,0,'Order_Form'!AE2)&gt;0,INDEX(M2075:Q2075,0,'Order_Form'!AE2),L2075)</f>
        <v>11</v>
      </c>
      <c r="S2075" s="1">
        <f>R2075*H2075</f>
        <v>0</v>
      </c>
    </row>
    <row r="2076" spans="1:1025">
      <c r="A2076" s="1" t="s">
        <v>426</v>
      </c>
      <c r="B2076" s="1" t="s">
        <v>2715</v>
      </c>
      <c r="C2076" s="1" t="s">
        <v>436</v>
      </c>
      <c r="D2076" s="1">
        <v>1503.0</v>
      </c>
      <c r="E2076" s="1" t="s">
        <v>2770</v>
      </c>
      <c r="F2076" s="1">
        <v>13769</v>
      </c>
      <c r="G2076" s="1">
        <v>13768</v>
      </c>
      <c r="H2076" s="1">
        <f>SUM((SUM('Order_Form'!K405)*1))</f>
        <v>0</v>
      </c>
      <c r="I2076" s="1" t="s">
        <v>688</v>
      </c>
      <c r="J2076" s="1" t="s">
        <v>428</v>
      </c>
      <c r="L2076" s="1">
        <v>35.0</v>
      </c>
      <c r="M2076" s="1">
        <v>35.0</v>
      </c>
      <c r="N2076" s="1">
        <v>35.0</v>
      </c>
      <c r="O2076" s="1">
        <v>35.0</v>
      </c>
      <c r="P2076" s="1">
        <v>35.0</v>
      </c>
      <c r="Q2076" s="1">
        <v>35.0</v>
      </c>
      <c r="R2076" s="1">
        <f>IF(INDEX(M2076:Q2076,0,'Order_Form'!AE2)&gt;0,INDEX(M2076:Q2076,0,'Order_Form'!AE2),L2076)</f>
        <v>35</v>
      </c>
      <c r="S2076" s="1">
        <f>R2076*H2076</f>
        <v>0</v>
      </c>
    </row>
    <row r="2077" spans="1:1025">
      <c r="A2077" s="1" t="s">
        <v>426</v>
      </c>
      <c r="B2077" s="1" t="s">
        <v>2715</v>
      </c>
      <c r="C2077" s="1" t="s">
        <v>436</v>
      </c>
      <c r="D2077" s="1">
        <v>0.0</v>
      </c>
      <c r="E2077" s="1" t="s">
        <v>2771</v>
      </c>
      <c r="F2077" s="1">
        <v>13770</v>
      </c>
      <c r="G2077" s="1">
        <v>13768</v>
      </c>
      <c r="H2077" s="1">
        <f>SUM((SUM('Order_Form'!L405)*1))</f>
        <v>0</v>
      </c>
      <c r="I2077" s="1" t="s">
        <v>688</v>
      </c>
      <c r="J2077" s="1" t="s">
        <v>429</v>
      </c>
      <c r="L2077" s="1">
        <v>35.0</v>
      </c>
      <c r="M2077" s="1">
        <v>35.0</v>
      </c>
      <c r="N2077" s="1">
        <v>35.0</v>
      </c>
      <c r="O2077" s="1">
        <v>35.0</v>
      </c>
      <c r="P2077" s="1">
        <v>35.0</v>
      </c>
      <c r="Q2077" s="1">
        <v>35.0</v>
      </c>
      <c r="R2077" s="1">
        <f>IF(INDEX(M2077:Q2077,0,'Order_Form'!AE2)&gt;0,INDEX(M2077:Q2077,0,'Order_Form'!AE2),L2077)</f>
        <v>35</v>
      </c>
      <c r="S2077" s="1">
        <f>R2077*H2077</f>
        <v>0</v>
      </c>
    </row>
    <row r="2078" spans="1:1025">
      <c r="A2078" s="1" t="s">
        <v>426</v>
      </c>
      <c r="B2078" s="1" t="s">
        <v>2715</v>
      </c>
      <c r="C2078" s="1" t="s">
        <v>436</v>
      </c>
      <c r="D2078" s="1">
        <v>517.0</v>
      </c>
      <c r="E2078" s="1" t="s">
        <v>2772</v>
      </c>
      <c r="F2078" s="1">
        <v>14129</v>
      </c>
      <c r="G2078" s="1">
        <v>13768</v>
      </c>
      <c r="H2078" s="1">
        <f>SUM((SUM('Order_Form'!M405)*1))</f>
        <v>0</v>
      </c>
      <c r="I2078" s="1" t="s">
        <v>688</v>
      </c>
      <c r="J2078" s="1" t="s">
        <v>434</v>
      </c>
      <c r="L2078" s="1">
        <v>35.0</v>
      </c>
      <c r="M2078" s="1">
        <v>35.0</v>
      </c>
      <c r="N2078" s="1">
        <v>35.0</v>
      </c>
      <c r="O2078" s="1">
        <v>35.0</v>
      </c>
      <c r="P2078" s="1">
        <v>35.0</v>
      </c>
      <c r="Q2078" s="1">
        <v>35.0</v>
      </c>
      <c r="R2078" s="1">
        <f>IF(INDEX(M2078:Q2078,0,'Order_Form'!AE2)&gt;0,INDEX(M2078:Q2078,0,'Order_Form'!AE2),L2078)</f>
        <v>35</v>
      </c>
      <c r="S2078" s="1">
        <f>R2078*H2078</f>
        <v>0</v>
      </c>
    </row>
    <row r="2079" spans="1:1025">
      <c r="A2079" s="1" t="s">
        <v>426</v>
      </c>
      <c r="B2079" s="1" t="s">
        <v>2715</v>
      </c>
      <c r="C2079" s="1" t="s">
        <v>436</v>
      </c>
      <c r="D2079" s="1">
        <v>49.0</v>
      </c>
      <c r="E2079" s="1" t="s">
        <v>2773</v>
      </c>
      <c r="F2079" s="1">
        <v>14130</v>
      </c>
      <c r="G2079" s="1">
        <v>13768</v>
      </c>
      <c r="H2079" s="1">
        <f>SUM((SUM('Order_Form'!N405)*1))</f>
        <v>0</v>
      </c>
      <c r="I2079" s="1" t="s">
        <v>688</v>
      </c>
      <c r="J2079" s="1" t="s">
        <v>435</v>
      </c>
      <c r="L2079" s="1">
        <v>35.0</v>
      </c>
      <c r="M2079" s="1">
        <v>35.0</v>
      </c>
      <c r="N2079" s="1">
        <v>35.0</v>
      </c>
      <c r="O2079" s="1">
        <v>35.0</v>
      </c>
      <c r="P2079" s="1">
        <v>35.0</v>
      </c>
      <c r="Q2079" s="1">
        <v>35.0</v>
      </c>
      <c r="R2079" s="1">
        <f>IF(INDEX(M2079:Q2079,0,'Order_Form'!AE2)&gt;0,INDEX(M2079:Q2079,0,'Order_Form'!AE2),L2079)</f>
        <v>35</v>
      </c>
      <c r="S2079" s="1">
        <f>R2079*H2079</f>
        <v>0</v>
      </c>
    </row>
    <row r="2080" spans="1:1025">
      <c r="A2080" s="1" t="s">
        <v>426</v>
      </c>
      <c r="B2080" s="1" t="s">
        <v>2715</v>
      </c>
      <c r="C2080" s="1" t="s">
        <v>436</v>
      </c>
      <c r="D2080" s="1">
        <v>0.0</v>
      </c>
      <c r="E2080" s="1" t="s">
        <v>2774</v>
      </c>
      <c r="F2080" s="1">
        <v>13768</v>
      </c>
      <c r="H2080" s="1">
        <f>SUM((SUM('Order_Form'!J405)*1))</f>
        <v>0</v>
      </c>
      <c r="I2080" s="1" t="s">
        <v>692</v>
      </c>
      <c r="L2080" s="1">
        <v>35.0</v>
      </c>
      <c r="M2080" s="1">
        <v>35.0</v>
      </c>
      <c r="N2080" s="1">
        <v>35.0</v>
      </c>
      <c r="O2080" s="1">
        <v>35.0</v>
      </c>
      <c r="P2080" s="1">
        <v>35.0</v>
      </c>
      <c r="Q2080" s="1">
        <v>35.0</v>
      </c>
      <c r="R2080" s="1">
        <f>IF(INDEX(M2080:Q2080,0,'Order_Form'!AE2)&gt;0,INDEX(M2080:Q2080,0,'Order_Form'!AE2),L2080)</f>
        <v>35</v>
      </c>
      <c r="S2080" s="1">
        <f>R2080*H2080</f>
        <v>0</v>
      </c>
    </row>
    <row r="2081" spans="1:1025">
      <c r="A2081" s="1" t="s">
        <v>426</v>
      </c>
      <c r="B2081" s="1" t="s">
        <v>2715</v>
      </c>
      <c r="C2081" s="1" t="s">
        <v>457</v>
      </c>
      <c r="D2081" s="1">
        <v>409.0</v>
      </c>
      <c r="E2081" s="1" t="s">
        <v>2775</v>
      </c>
      <c r="F2081" s="1">
        <v>7037</v>
      </c>
      <c r="G2081" s="1">
        <v>7036</v>
      </c>
      <c r="H2081" s="1">
        <f>SUM((SUM('Order_Form'!K409)*1))</f>
        <v>0</v>
      </c>
      <c r="I2081" s="1" t="s">
        <v>688</v>
      </c>
      <c r="J2081" s="1" t="s">
        <v>452</v>
      </c>
      <c r="L2081" s="1">
        <v>15.0</v>
      </c>
      <c r="M2081" s="1">
        <v>15.0</v>
      </c>
      <c r="N2081" s="1">
        <v>15.0</v>
      </c>
      <c r="O2081" s="1">
        <v>15.0</v>
      </c>
      <c r="P2081" s="1">
        <v>15.0</v>
      </c>
      <c r="Q2081" s="1">
        <v>15.0</v>
      </c>
      <c r="R2081" s="1">
        <f>IF(INDEX(M2081:Q2081,0,'Order_Form'!AE2)&gt;0,INDEX(M2081:Q2081,0,'Order_Form'!AE2),L2081)</f>
        <v>15</v>
      </c>
      <c r="S2081" s="1">
        <f>R2081*H2081</f>
        <v>0</v>
      </c>
    </row>
    <row r="2082" spans="1:1025">
      <c r="A2082" s="1" t="s">
        <v>426</v>
      </c>
      <c r="B2082" s="1" t="s">
        <v>2715</v>
      </c>
      <c r="C2082" s="1" t="s">
        <v>457</v>
      </c>
      <c r="D2082" s="1">
        <v>765.0</v>
      </c>
      <c r="E2082" s="1" t="s">
        <v>2776</v>
      </c>
      <c r="F2082" s="1">
        <v>7038</v>
      </c>
      <c r="G2082" s="1">
        <v>7036</v>
      </c>
      <c r="H2082" s="1">
        <f>SUM((SUM('Order_Form'!L409)*1))</f>
        <v>0</v>
      </c>
      <c r="I2082" s="1" t="s">
        <v>688</v>
      </c>
      <c r="J2082" s="1" t="s">
        <v>453</v>
      </c>
      <c r="L2082" s="1">
        <v>15.0</v>
      </c>
      <c r="M2082" s="1">
        <v>15.0</v>
      </c>
      <c r="N2082" s="1">
        <v>15.0</v>
      </c>
      <c r="O2082" s="1">
        <v>15.0</v>
      </c>
      <c r="P2082" s="1">
        <v>15.0</v>
      </c>
      <c r="Q2082" s="1">
        <v>15.0</v>
      </c>
      <c r="R2082" s="1">
        <f>IF(INDEX(M2082:Q2082,0,'Order_Form'!AE2)&gt;0,INDEX(M2082:Q2082,0,'Order_Form'!AE2),L2082)</f>
        <v>15</v>
      </c>
      <c r="S2082" s="1">
        <f>R2082*H2082</f>
        <v>0</v>
      </c>
    </row>
    <row r="2083" spans="1:1025">
      <c r="A2083" s="1" t="s">
        <v>426</v>
      </c>
      <c r="B2083" s="1" t="s">
        <v>2715</v>
      </c>
      <c r="C2083" s="1" t="s">
        <v>457</v>
      </c>
      <c r="D2083" s="1">
        <v>2060.0</v>
      </c>
      <c r="E2083" s="1" t="s">
        <v>2777</v>
      </c>
      <c r="F2083" s="1">
        <v>7039</v>
      </c>
      <c r="G2083" s="1">
        <v>7036</v>
      </c>
      <c r="H2083" s="1">
        <f>SUM((SUM('Order_Form'!M409)*1))</f>
        <v>0</v>
      </c>
      <c r="I2083" s="1" t="s">
        <v>688</v>
      </c>
      <c r="J2083" s="1" t="s">
        <v>454</v>
      </c>
      <c r="L2083" s="1">
        <v>15.0</v>
      </c>
      <c r="M2083" s="1">
        <v>15.0</v>
      </c>
      <c r="N2083" s="1">
        <v>15.0</v>
      </c>
      <c r="O2083" s="1">
        <v>15.0</v>
      </c>
      <c r="P2083" s="1">
        <v>15.0</v>
      </c>
      <c r="Q2083" s="1">
        <v>15.0</v>
      </c>
      <c r="R2083" s="1">
        <f>IF(INDEX(M2083:Q2083,0,'Order_Form'!AE2)&gt;0,INDEX(M2083:Q2083,0,'Order_Form'!AE2),L2083)</f>
        <v>15</v>
      </c>
      <c r="S2083" s="1">
        <f>R2083*H2083</f>
        <v>0</v>
      </c>
    </row>
    <row r="2084" spans="1:1025">
      <c r="A2084" s="1" t="s">
        <v>426</v>
      </c>
      <c r="B2084" s="1" t="s">
        <v>2715</v>
      </c>
      <c r="C2084" s="1" t="s">
        <v>457</v>
      </c>
      <c r="D2084" s="1">
        <v>1287.0</v>
      </c>
      <c r="E2084" s="1" t="s">
        <v>2778</v>
      </c>
      <c r="F2084" s="1">
        <v>7040</v>
      </c>
      <c r="G2084" s="1">
        <v>7036</v>
      </c>
      <c r="H2084" s="1">
        <f>SUM((SUM('Order_Form'!N409)*1))</f>
        <v>0</v>
      </c>
      <c r="I2084" s="1" t="s">
        <v>688</v>
      </c>
      <c r="J2084" s="1" t="s">
        <v>455</v>
      </c>
      <c r="L2084" s="1">
        <v>15.0</v>
      </c>
      <c r="M2084" s="1">
        <v>15.0</v>
      </c>
      <c r="N2084" s="1">
        <v>15.0</v>
      </c>
      <c r="O2084" s="1">
        <v>15.0</v>
      </c>
      <c r="P2084" s="1">
        <v>15.0</v>
      </c>
      <c r="Q2084" s="1">
        <v>15.0</v>
      </c>
      <c r="R2084" s="1">
        <f>IF(INDEX(M2084:Q2084,0,'Order_Form'!AE2)&gt;0,INDEX(M2084:Q2084,0,'Order_Form'!AE2),L2084)</f>
        <v>15</v>
      </c>
      <c r="S2084" s="1">
        <f>R2084*H2084</f>
        <v>0</v>
      </c>
    </row>
    <row r="2085" spans="1:1025">
      <c r="A2085" s="1" t="s">
        <v>426</v>
      </c>
      <c r="B2085" s="1" t="s">
        <v>2715</v>
      </c>
      <c r="C2085" s="1" t="s">
        <v>457</v>
      </c>
      <c r="D2085" s="1">
        <v>0.0</v>
      </c>
      <c r="E2085" s="1" t="s">
        <v>2779</v>
      </c>
      <c r="F2085" s="1">
        <v>7036</v>
      </c>
      <c r="H2085" s="1">
        <f>SUM((SUM('Order_Form'!J409)*1))</f>
        <v>0</v>
      </c>
      <c r="I2085" s="1" t="s">
        <v>692</v>
      </c>
      <c r="L2085" s="1">
        <v>15.0</v>
      </c>
      <c r="M2085" s="1">
        <v>15.0</v>
      </c>
      <c r="N2085" s="1">
        <v>15.0</v>
      </c>
      <c r="O2085" s="1">
        <v>15.0</v>
      </c>
      <c r="P2085" s="1">
        <v>15.0</v>
      </c>
      <c r="Q2085" s="1">
        <v>15.0</v>
      </c>
      <c r="R2085" s="1">
        <f>IF(INDEX(M2085:Q2085,0,'Order_Form'!AE2)&gt;0,INDEX(M2085:Q2085,0,'Order_Form'!AE2),L2085)</f>
        <v>15</v>
      </c>
      <c r="S2085" s="1">
        <f>R2085*H2085</f>
        <v>0</v>
      </c>
    </row>
    <row r="2086" spans="1:1025">
      <c r="A2086" s="1" t="s">
        <v>426</v>
      </c>
      <c r="B2086" s="1" t="s">
        <v>2715</v>
      </c>
      <c r="C2086" s="1" t="s">
        <v>458</v>
      </c>
      <c r="D2086" s="1">
        <v>50.0</v>
      </c>
      <c r="E2086" s="1" t="s">
        <v>2780</v>
      </c>
      <c r="F2086" s="1">
        <v>7032</v>
      </c>
      <c r="G2086" s="1">
        <v>7031</v>
      </c>
      <c r="H2086" s="1">
        <f>SUM((SUM('Order_Form'!K410)*1))</f>
        <v>0</v>
      </c>
      <c r="I2086" s="1" t="s">
        <v>688</v>
      </c>
      <c r="J2086" s="1" t="s">
        <v>452</v>
      </c>
      <c r="L2086" s="1">
        <v>8.0</v>
      </c>
      <c r="M2086" s="1">
        <v>8.0</v>
      </c>
      <c r="N2086" s="1">
        <v>8.0</v>
      </c>
      <c r="O2086" s="1">
        <v>8.0</v>
      </c>
      <c r="P2086" s="1">
        <v>8.0</v>
      </c>
      <c r="Q2086" s="1">
        <v>8.0</v>
      </c>
      <c r="R2086" s="1">
        <f>IF(INDEX(M2086:Q2086,0,'Order_Form'!AE2)&gt;0,INDEX(M2086:Q2086,0,'Order_Form'!AE2),L2086)</f>
        <v>8</v>
      </c>
      <c r="S2086" s="1">
        <f>R2086*H2086</f>
        <v>0</v>
      </c>
    </row>
    <row r="2087" spans="1:1025">
      <c r="A2087" s="1" t="s">
        <v>426</v>
      </c>
      <c r="B2087" s="1" t="s">
        <v>2715</v>
      </c>
      <c r="C2087" s="1" t="s">
        <v>458</v>
      </c>
      <c r="D2087" s="1">
        <v>431.0</v>
      </c>
      <c r="E2087" s="1" t="s">
        <v>2781</v>
      </c>
      <c r="F2087" s="1">
        <v>7033</v>
      </c>
      <c r="G2087" s="1">
        <v>7031</v>
      </c>
      <c r="H2087" s="1">
        <f>SUM((SUM('Order_Form'!L410)*1))</f>
        <v>0</v>
      </c>
      <c r="I2087" s="1" t="s">
        <v>688</v>
      </c>
      <c r="J2087" s="1" t="s">
        <v>453</v>
      </c>
      <c r="L2087" s="1">
        <v>8.0</v>
      </c>
      <c r="M2087" s="1">
        <v>8.0</v>
      </c>
      <c r="N2087" s="1">
        <v>8.0</v>
      </c>
      <c r="O2087" s="1">
        <v>8.0</v>
      </c>
      <c r="P2087" s="1">
        <v>8.0</v>
      </c>
      <c r="Q2087" s="1">
        <v>8.0</v>
      </c>
      <c r="R2087" s="1">
        <f>IF(INDEX(M2087:Q2087,0,'Order_Form'!AE2)&gt;0,INDEX(M2087:Q2087,0,'Order_Form'!AE2),L2087)</f>
        <v>8</v>
      </c>
      <c r="S2087" s="1">
        <f>R2087*H2087</f>
        <v>0</v>
      </c>
    </row>
    <row r="2088" spans="1:1025">
      <c r="A2088" s="1" t="s">
        <v>426</v>
      </c>
      <c r="B2088" s="1" t="s">
        <v>2715</v>
      </c>
      <c r="C2088" s="1" t="s">
        <v>458</v>
      </c>
      <c r="D2088" s="1">
        <v>1833.0</v>
      </c>
      <c r="E2088" s="1" t="s">
        <v>2782</v>
      </c>
      <c r="F2088" s="1">
        <v>7034</v>
      </c>
      <c r="G2088" s="1">
        <v>7031</v>
      </c>
      <c r="H2088" s="1">
        <f>SUM((SUM('Order_Form'!M410)*1))</f>
        <v>0</v>
      </c>
      <c r="I2088" s="1" t="s">
        <v>688</v>
      </c>
      <c r="J2088" s="1" t="s">
        <v>454</v>
      </c>
      <c r="L2088" s="1">
        <v>8.0</v>
      </c>
      <c r="M2088" s="1">
        <v>8.0</v>
      </c>
      <c r="N2088" s="1">
        <v>8.0</v>
      </c>
      <c r="O2088" s="1">
        <v>8.0</v>
      </c>
      <c r="P2088" s="1">
        <v>8.0</v>
      </c>
      <c r="Q2088" s="1">
        <v>8.0</v>
      </c>
      <c r="R2088" s="1">
        <f>IF(INDEX(M2088:Q2088,0,'Order_Form'!AE2)&gt;0,INDEX(M2088:Q2088,0,'Order_Form'!AE2),L2088)</f>
        <v>8</v>
      </c>
      <c r="S2088" s="1">
        <f>R2088*H2088</f>
        <v>0</v>
      </c>
    </row>
    <row r="2089" spans="1:1025">
      <c r="A2089" s="1" t="s">
        <v>426</v>
      </c>
      <c r="B2089" s="1" t="s">
        <v>2715</v>
      </c>
      <c r="C2089" s="1" t="s">
        <v>458</v>
      </c>
      <c r="D2089" s="1">
        <v>362.0</v>
      </c>
      <c r="E2089" s="1" t="s">
        <v>2783</v>
      </c>
      <c r="F2089" s="1">
        <v>7035</v>
      </c>
      <c r="G2089" s="1">
        <v>7031</v>
      </c>
      <c r="H2089" s="1">
        <f>SUM((SUM('Order_Form'!O410)*1))</f>
        <v>0</v>
      </c>
      <c r="I2089" s="1" t="s">
        <v>688</v>
      </c>
      <c r="J2089" s="1" t="s">
        <v>456</v>
      </c>
      <c r="L2089" s="1">
        <v>8.0</v>
      </c>
      <c r="M2089" s="1">
        <v>8.0</v>
      </c>
      <c r="N2089" s="1">
        <v>8.0</v>
      </c>
      <c r="O2089" s="1">
        <v>8.0</v>
      </c>
      <c r="P2089" s="1">
        <v>8.0</v>
      </c>
      <c r="Q2089" s="1">
        <v>8.0</v>
      </c>
      <c r="R2089" s="1">
        <f>IF(INDEX(M2089:Q2089,0,'Order_Form'!AE2)&gt;0,INDEX(M2089:Q2089,0,'Order_Form'!AE2),L2089)</f>
        <v>8</v>
      </c>
      <c r="S2089" s="1">
        <f>R2089*H2089</f>
        <v>0</v>
      </c>
    </row>
    <row r="2090" spans="1:1025">
      <c r="A2090" s="1" t="s">
        <v>426</v>
      </c>
      <c r="B2090" s="1" t="s">
        <v>2715</v>
      </c>
      <c r="C2090" s="1" t="s">
        <v>458</v>
      </c>
      <c r="D2090" s="1">
        <v>0.0</v>
      </c>
      <c r="E2090" s="1" t="s">
        <v>2784</v>
      </c>
      <c r="F2090" s="1">
        <v>7031</v>
      </c>
      <c r="H2090" s="1">
        <f>SUM((SUM('Order_Form'!J410)*1))</f>
        <v>0</v>
      </c>
      <c r="I2090" s="1" t="s">
        <v>692</v>
      </c>
      <c r="L2090" s="1">
        <v>8.0</v>
      </c>
      <c r="M2090" s="1">
        <v>8.0</v>
      </c>
      <c r="N2090" s="1">
        <v>8.0</v>
      </c>
      <c r="O2090" s="1">
        <v>8.0</v>
      </c>
      <c r="P2090" s="1">
        <v>8.0</v>
      </c>
      <c r="Q2090" s="1">
        <v>8.0</v>
      </c>
      <c r="R2090" s="1">
        <f>IF(INDEX(M2090:Q2090,0,'Order_Form'!AE2)&gt;0,INDEX(M2090:Q2090,0,'Order_Form'!AE2),L2090)</f>
        <v>8</v>
      </c>
      <c r="S2090" s="1">
        <f>R2090*H2090</f>
        <v>0</v>
      </c>
    </row>
    <row r="2091" spans="1:1025">
      <c r="A2091" s="1" t="s">
        <v>426</v>
      </c>
      <c r="B2091" s="1" t="s">
        <v>2715</v>
      </c>
      <c r="C2091" s="1" t="s">
        <v>467</v>
      </c>
      <c r="D2091" s="1">
        <v>0.0</v>
      </c>
      <c r="E2091" s="1" t="s">
        <v>2785</v>
      </c>
      <c r="F2091" s="1">
        <v>613</v>
      </c>
      <c r="H2091" s="1">
        <f>SUM((SUM('Order_Form'!J420)*1))</f>
        <v>0</v>
      </c>
      <c r="I2091" s="1"/>
      <c r="L2091" s="1">
        <v>5.0</v>
      </c>
      <c r="R2091" s="1">
        <f>IF(INDEX(M2091:Q2091,0,'Order_Form'!AE2)&gt;0,INDEX(M2091:Q2091,0,'Order_Form'!AE2),L2091)</f>
        <v>5</v>
      </c>
      <c r="S2091" s="1">
        <f>R2091*H2091</f>
        <v>0</v>
      </c>
    </row>
    <row r="2092" spans="1:1025">
      <c r="A2092" s="1" t="s">
        <v>426</v>
      </c>
      <c r="B2092" s="1" t="s">
        <v>2715</v>
      </c>
      <c r="C2092" s="1" t="s">
        <v>2786</v>
      </c>
      <c r="D2092" s="1">
        <v>87.0</v>
      </c>
      <c r="E2092" s="1" t="s">
        <v>2787</v>
      </c>
      <c r="F2092" s="1">
        <v>8402</v>
      </c>
      <c r="G2092" s="1">
        <v>8401</v>
      </c>
      <c r="H2092" s="1">
        <f>SUM((SUM('Order_Form'!K407)*1))</f>
        <v>0</v>
      </c>
      <c r="I2092" s="1" t="s">
        <v>688</v>
      </c>
      <c r="J2092" s="1" t="s">
        <v>437</v>
      </c>
      <c r="L2092" s="1">
        <v>5.0</v>
      </c>
      <c r="M2092" s="1">
        <v>5.0</v>
      </c>
      <c r="N2092" s="1">
        <v>5.0</v>
      </c>
      <c r="O2092" s="1">
        <v>5.0</v>
      </c>
      <c r="P2092" s="1">
        <v>5.0</v>
      </c>
      <c r="Q2092" s="1">
        <v>5.0</v>
      </c>
      <c r="R2092" s="1">
        <f>IF(INDEX(M2092:Q2092,0,'Order_Form'!AE2)&gt;0,INDEX(M2092:Q2092,0,'Order_Form'!AE2),L2092)</f>
        <v>5</v>
      </c>
      <c r="S2092" s="1">
        <f>R2092*H2092</f>
        <v>0</v>
      </c>
    </row>
    <row r="2093" spans="1:1025">
      <c r="A2093" s="1" t="s">
        <v>426</v>
      </c>
      <c r="B2093" s="1" t="s">
        <v>2715</v>
      </c>
      <c r="C2093" s="1" t="s">
        <v>2788</v>
      </c>
      <c r="D2093" s="1">
        <v>147.0</v>
      </c>
      <c r="E2093" s="1" t="s">
        <v>2789</v>
      </c>
      <c r="F2093" s="1">
        <v>8403</v>
      </c>
      <c r="G2093" s="1">
        <v>8401</v>
      </c>
      <c r="H2093" s="1">
        <f>SUM((SUM('Order_Form'!L407)*1))</f>
        <v>0</v>
      </c>
      <c r="I2093" s="1" t="s">
        <v>688</v>
      </c>
      <c r="J2093" s="1" t="s">
        <v>438</v>
      </c>
      <c r="L2093" s="1">
        <v>5.0</v>
      </c>
      <c r="M2093" s="1">
        <v>5.0</v>
      </c>
      <c r="N2093" s="1">
        <v>5.0</v>
      </c>
      <c r="O2093" s="1">
        <v>5.0</v>
      </c>
      <c r="P2093" s="1">
        <v>5.0</v>
      </c>
      <c r="Q2093" s="1">
        <v>5.0</v>
      </c>
      <c r="R2093" s="1">
        <f>IF(INDEX(M2093:Q2093,0,'Order_Form'!AE2)&gt;0,INDEX(M2093:Q2093,0,'Order_Form'!AE2),L2093)</f>
        <v>5</v>
      </c>
      <c r="S2093" s="1">
        <f>R2093*H2093</f>
        <v>0</v>
      </c>
    </row>
    <row r="2094" spans="1:1025">
      <c r="A2094" s="1" t="s">
        <v>426</v>
      </c>
      <c r="B2094" s="1" t="s">
        <v>2715</v>
      </c>
      <c r="C2094" s="1" t="s">
        <v>451</v>
      </c>
      <c r="D2094" s="1">
        <v>0.0</v>
      </c>
      <c r="E2094" s="1" t="s">
        <v>2790</v>
      </c>
      <c r="F2094" s="1">
        <v>8404</v>
      </c>
      <c r="G2094" s="1">
        <v>8401</v>
      </c>
      <c r="H2094" s="1">
        <f>SUM((SUM('Order_Form'!M407)*1))</f>
        <v>0</v>
      </c>
      <c r="I2094" s="1" t="s">
        <v>688</v>
      </c>
      <c r="J2094" s="1" t="s">
        <v>439</v>
      </c>
      <c r="L2094" s="1">
        <v>5.0</v>
      </c>
      <c r="M2094" s="1">
        <v>5.0</v>
      </c>
      <c r="N2094" s="1">
        <v>5.0</v>
      </c>
      <c r="O2094" s="1">
        <v>5.0</v>
      </c>
      <c r="P2094" s="1">
        <v>5.0</v>
      </c>
      <c r="Q2094" s="1">
        <v>5.0</v>
      </c>
      <c r="R2094" s="1">
        <f>IF(INDEX(M2094:Q2094,0,'Order_Form'!AE2)&gt;0,INDEX(M2094:Q2094,0,'Order_Form'!AE2),L2094)</f>
        <v>5</v>
      </c>
      <c r="S2094" s="1">
        <f>R2094*H2094</f>
        <v>0</v>
      </c>
    </row>
    <row r="2095" spans="1:1025">
      <c r="A2095" s="1" t="s">
        <v>426</v>
      </c>
      <c r="B2095" s="1" t="s">
        <v>2715</v>
      </c>
      <c r="C2095" s="1" t="s">
        <v>2791</v>
      </c>
      <c r="D2095" s="1">
        <v>718.0</v>
      </c>
      <c r="E2095" s="1" t="s">
        <v>2792</v>
      </c>
      <c r="F2095" s="1">
        <v>8405</v>
      </c>
      <c r="G2095" s="1">
        <v>8401</v>
      </c>
      <c r="H2095" s="1">
        <f>SUM((SUM('Order_Form'!N407)*1))</f>
        <v>0</v>
      </c>
      <c r="I2095" s="1" t="s">
        <v>688</v>
      </c>
      <c r="J2095" s="1" t="s">
        <v>440</v>
      </c>
      <c r="L2095" s="1">
        <v>5.0</v>
      </c>
      <c r="M2095" s="1">
        <v>5.0</v>
      </c>
      <c r="N2095" s="1">
        <v>5.0</v>
      </c>
      <c r="O2095" s="1">
        <v>5.0</v>
      </c>
      <c r="P2095" s="1">
        <v>5.0</v>
      </c>
      <c r="Q2095" s="1">
        <v>5.0</v>
      </c>
      <c r="R2095" s="1">
        <f>IF(INDEX(M2095:Q2095,0,'Order_Form'!AE2)&gt;0,INDEX(M2095:Q2095,0,'Order_Form'!AE2),L2095)</f>
        <v>5</v>
      </c>
      <c r="S2095" s="1">
        <f>R2095*H2095</f>
        <v>0</v>
      </c>
    </row>
    <row r="2096" spans="1:1025">
      <c r="A2096" s="1" t="s">
        <v>426</v>
      </c>
      <c r="B2096" s="1" t="s">
        <v>2715</v>
      </c>
      <c r="C2096" s="1" t="s">
        <v>2793</v>
      </c>
      <c r="D2096" s="1">
        <v>480.0</v>
      </c>
      <c r="E2096" s="1" t="s">
        <v>2794</v>
      </c>
      <c r="F2096" s="1">
        <v>8406</v>
      </c>
      <c r="G2096" s="1">
        <v>8401</v>
      </c>
      <c r="H2096" s="1">
        <f>SUM((SUM('Order_Form'!O407)*1))</f>
        <v>0</v>
      </c>
      <c r="I2096" s="1" t="s">
        <v>688</v>
      </c>
      <c r="J2096" s="1" t="s">
        <v>441</v>
      </c>
      <c r="L2096" s="1">
        <v>5.0</v>
      </c>
      <c r="M2096" s="1">
        <v>5.0</v>
      </c>
      <c r="N2096" s="1">
        <v>5.0</v>
      </c>
      <c r="O2096" s="1">
        <v>5.0</v>
      </c>
      <c r="P2096" s="1">
        <v>5.0</v>
      </c>
      <c r="Q2096" s="1">
        <v>5.0</v>
      </c>
      <c r="R2096" s="1">
        <f>IF(INDEX(M2096:Q2096,0,'Order_Form'!AE2)&gt;0,INDEX(M2096:Q2096,0,'Order_Form'!AE2),L2096)</f>
        <v>5</v>
      </c>
      <c r="S2096" s="1">
        <f>R2096*H2096</f>
        <v>0</v>
      </c>
    </row>
    <row r="2097" spans="1:1025">
      <c r="A2097" s="1" t="s">
        <v>426</v>
      </c>
      <c r="B2097" s="1" t="s">
        <v>2715</v>
      </c>
      <c r="C2097" s="1" t="s">
        <v>2795</v>
      </c>
      <c r="D2097" s="1">
        <v>356.0</v>
      </c>
      <c r="E2097" s="1" t="s">
        <v>2796</v>
      </c>
      <c r="F2097" s="1">
        <v>8407</v>
      </c>
      <c r="G2097" s="1">
        <v>8401</v>
      </c>
      <c r="H2097" s="1">
        <f>SUM((SUM('Order_Form'!P407)*1))</f>
        <v>0</v>
      </c>
      <c r="I2097" s="1" t="s">
        <v>688</v>
      </c>
      <c r="J2097" s="1" t="s">
        <v>442</v>
      </c>
      <c r="L2097" s="1">
        <v>5.0</v>
      </c>
      <c r="M2097" s="1">
        <v>5.0</v>
      </c>
      <c r="N2097" s="1">
        <v>5.0</v>
      </c>
      <c r="O2097" s="1">
        <v>5.0</v>
      </c>
      <c r="P2097" s="1">
        <v>5.0</v>
      </c>
      <c r="Q2097" s="1">
        <v>5.0</v>
      </c>
      <c r="R2097" s="1">
        <f>IF(INDEX(M2097:Q2097,0,'Order_Form'!AE2)&gt;0,INDEX(M2097:Q2097,0,'Order_Form'!AE2),L2097)</f>
        <v>5</v>
      </c>
      <c r="S2097" s="1">
        <f>R2097*H2097</f>
        <v>0</v>
      </c>
    </row>
    <row r="2098" spans="1:1025">
      <c r="A2098" s="1" t="s">
        <v>426</v>
      </c>
      <c r="B2098" s="1" t="s">
        <v>2715</v>
      </c>
      <c r="C2098" s="1" t="s">
        <v>2797</v>
      </c>
      <c r="D2098" s="1">
        <v>941.0</v>
      </c>
      <c r="E2098" s="1" t="s">
        <v>2798</v>
      </c>
      <c r="F2098" s="1">
        <v>13848</v>
      </c>
      <c r="G2098" s="1">
        <v>8401</v>
      </c>
      <c r="H2098" s="1">
        <f>SUM((SUM('Order_Form'!Q407)*1))</f>
        <v>0</v>
      </c>
      <c r="I2098" s="1" t="s">
        <v>688</v>
      </c>
      <c r="J2098" s="1" t="s">
        <v>428</v>
      </c>
      <c r="L2098" s="1">
        <v>5.0</v>
      </c>
      <c r="M2098" s="1">
        <v>5.0</v>
      </c>
      <c r="N2098" s="1">
        <v>5.0</v>
      </c>
      <c r="O2098" s="1">
        <v>5.0</v>
      </c>
      <c r="P2098" s="1">
        <v>5.0</v>
      </c>
      <c r="Q2098" s="1">
        <v>5.0</v>
      </c>
      <c r="R2098" s="1">
        <f>IF(INDEX(M2098:Q2098,0,'Order_Form'!AE2)&gt;0,INDEX(M2098:Q2098,0,'Order_Form'!AE2),L2098)</f>
        <v>5</v>
      </c>
      <c r="S2098" s="1">
        <f>R2098*H2098</f>
        <v>0</v>
      </c>
    </row>
    <row r="2099" spans="1:1025">
      <c r="A2099" s="1" t="s">
        <v>426</v>
      </c>
      <c r="B2099" s="1" t="s">
        <v>2715</v>
      </c>
      <c r="C2099" s="1" t="s">
        <v>2799</v>
      </c>
      <c r="D2099" s="1">
        <v>720.0</v>
      </c>
      <c r="E2099" s="1" t="s">
        <v>2800</v>
      </c>
      <c r="F2099" s="1">
        <v>13849</v>
      </c>
      <c r="G2099" s="1">
        <v>8401</v>
      </c>
      <c r="H2099" s="1">
        <f>SUM((SUM('Order_Form'!R407)*1))</f>
        <v>0</v>
      </c>
      <c r="I2099" s="1" t="s">
        <v>688</v>
      </c>
      <c r="J2099" s="1" t="s">
        <v>443</v>
      </c>
      <c r="L2099" s="1">
        <v>5.0</v>
      </c>
      <c r="M2099" s="1">
        <v>5.0</v>
      </c>
      <c r="N2099" s="1">
        <v>5.0</v>
      </c>
      <c r="O2099" s="1">
        <v>5.0</v>
      </c>
      <c r="P2099" s="1">
        <v>5.0</v>
      </c>
      <c r="Q2099" s="1">
        <v>5.0</v>
      </c>
      <c r="R2099" s="1">
        <f>IF(INDEX(M2099:Q2099,0,'Order_Form'!AE2)&gt;0,INDEX(M2099:Q2099,0,'Order_Form'!AE2),L2099)</f>
        <v>5</v>
      </c>
      <c r="S2099" s="1">
        <f>R2099*H2099</f>
        <v>0</v>
      </c>
    </row>
    <row r="2100" spans="1:1025">
      <c r="A2100" s="1" t="s">
        <v>426</v>
      </c>
      <c r="B2100" s="1" t="s">
        <v>2715</v>
      </c>
      <c r="C2100" s="1" t="s">
        <v>2801</v>
      </c>
      <c r="D2100" s="1">
        <v>356.0</v>
      </c>
      <c r="E2100" s="1" t="s">
        <v>2802</v>
      </c>
      <c r="F2100" s="1">
        <v>13850</v>
      </c>
      <c r="G2100" s="1">
        <v>8401</v>
      </c>
      <c r="H2100" s="1">
        <f>SUM((SUM('Order_Form'!S407)*1))</f>
        <v>0</v>
      </c>
      <c r="I2100" s="1" t="s">
        <v>688</v>
      </c>
      <c r="J2100" s="1" t="s">
        <v>444</v>
      </c>
      <c r="L2100" s="1">
        <v>5.0</v>
      </c>
      <c r="M2100" s="1">
        <v>5.0</v>
      </c>
      <c r="N2100" s="1">
        <v>5.0</v>
      </c>
      <c r="O2100" s="1">
        <v>5.0</v>
      </c>
      <c r="P2100" s="1">
        <v>5.0</v>
      </c>
      <c r="Q2100" s="1">
        <v>5.0</v>
      </c>
      <c r="R2100" s="1">
        <f>IF(INDEX(M2100:Q2100,0,'Order_Form'!AE2)&gt;0,INDEX(M2100:Q2100,0,'Order_Form'!AE2),L2100)</f>
        <v>5</v>
      </c>
      <c r="S2100" s="1">
        <f>R2100*H2100</f>
        <v>0</v>
      </c>
    </row>
    <row r="2101" spans="1:1025">
      <c r="A2101" s="1" t="s">
        <v>426</v>
      </c>
      <c r="B2101" s="1" t="s">
        <v>2715</v>
      </c>
      <c r="C2101" s="1" t="s">
        <v>2803</v>
      </c>
      <c r="D2101" s="1">
        <v>0.0</v>
      </c>
      <c r="E2101" s="1" t="s">
        <v>2804</v>
      </c>
      <c r="F2101" s="1">
        <v>13851</v>
      </c>
      <c r="G2101" s="1">
        <v>8401</v>
      </c>
      <c r="H2101" s="1">
        <f>SUM((SUM('Order_Form'!T407)*1))</f>
        <v>0</v>
      </c>
      <c r="I2101" s="1" t="s">
        <v>688</v>
      </c>
      <c r="J2101" s="1" t="s">
        <v>445</v>
      </c>
      <c r="L2101" s="1">
        <v>5.0</v>
      </c>
      <c r="M2101" s="1">
        <v>5.0</v>
      </c>
      <c r="N2101" s="1">
        <v>5.0</v>
      </c>
      <c r="O2101" s="1">
        <v>5.0</v>
      </c>
      <c r="P2101" s="1">
        <v>5.0</v>
      </c>
      <c r="Q2101" s="1">
        <v>5.0</v>
      </c>
      <c r="R2101" s="1">
        <f>IF(INDEX(M2101:Q2101,0,'Order_Form'!AE2)&gt;0,INDEX(M2101:Q2101,0,'Order_Form'!AE2),L2101)</f>
        <v>5</v>
      </c>
      <c r="S2101" s="1">
        <f>R2101*H2101</f>
        <v>0</v>
      </c>
    </row>
    <row r="2102" spans="1:1025">
      <c r="A2102" s="1" t="s">
        <v>426</v>
      </c>
      <c r="B2102" s="1" t="s">
        <v>2715</v>
      </c>
      <c r="C2102" s="1" t="s">
        <v>2805</v>
      </c>
      <c r="D2102" s="1">
        <v>667.0</v>
      </c>
      <c r="E2102" s="1" t="s">
        <v>2806</v>
      </c>
      <c r="F2102" s="1">
        <v>13852</v>
      </c>
      <c r="G2102" s="1">
        <v>8401</v>
      </c>
      <c r="H2102" s="1">
        <f>SUM((SUM('Order_Form'!U407)*1))</f>
        <v>0</v>
      </c>
      <c r="I2102" s="1" t="s">
        <v>688</v>
      </c>
      <c r="J2102" s="1" t="s">
        <v>446</v>
      </c>
      <c r="L2102" s="1">
        <v>5.0</v>
      </c>
      <c r="M2102" s="1">
        <v>5.0</v>
      </c>
      <c r="N2102" s="1">
        <v>5.0</v>
      </c>
      <c r="O2102" s="1">
        <v>5.0</v>
      </c>
      <c r="P2102" s="1">
        <v>5.0</v>
      </c>
      <c r="Q2102" s="1">
        <v>5.0</v>
      </c>
      <c r="R2102" s="1">
        <f>IF(INDEX(M2102:Q2102,0,'Order_Form'!AE2)&gt;0,INDEX(M2102:Q2102,0,'Order_Form'!AE2),L2102)</f>
        <v>5</v>
      </c>
      <c r="S2102" s="1">
        <f>R2102*H2102</f>
        <v>0</v>
      </c>
    </row>
    <row r="2103" spans="1:1025">
      <c r="A2103" s="1" t="s">
        <v>426</v>
      </c>
      <c r="B2103" s="1" t="s">
        <v>2715</v>
      </c>
      <c r="C2103" s="1" t="s">
        <v>2807</v>
      </c>
      <c r="D2103" s="1">
        <v>111.0</v>
      </c>
      <c r="E2103" s="1" t="s">
        <v>2808</v>
      </c>
      <c r="F2103" s="1">
        <v>13853</v>
      </c>
      <c r="G2103" s="1">
        <v>8401</v>
      </c>
      <c r="H2103" s="1">
        <f>SUM((SUM('Order_Form'!V407)*1))</f>
        <v>0</v>
      </c>
      <c r="I2103" s="1" t="s">
        <v>688</v>
      </c>
      <c r="J2103" s="1" t="s">
        <v>447</v>
      </c>
      <c r="L2103" s="1">
        <v>5.0</v>
      </c>
      <c r="M2103" s="1">
        <v>5.0</v>
      </c>
      <c r="N2103" s="1">
        <v>5.0</v>
      </c>
      <c r="O2103" s="1">
        <v>5.0</v>
      </c>
      <c r="P2103" s="1">
        <v>5.0</v>
      </c>
      <c r="Q2103" s="1">
        <v>5.0</v>
      </c>
      <c r="R2103" s="1">
        <f>IF(INDEX(M2103:Q2103,0,'Order_Form'!AE2)&gt;0,INDEX(M2103:Q2103,0,'Order_Form'!AE2),L2103)</f>
        <v>5</v>
      </c>
      <c r="S2103" s="1">
        <f>R2103*H2103</f>
        <v>0</v>
      </c>
    </row>
    <row r="2104" spans="1:1025">
      <c r="A2104" s="1" t="s">
        <v>426</v>
      </c>
      <c r="B2104" s="1" t="s">
        <v>2715</v>
      </c>
      <c r="C2104" s="1" t="s">
        <v>2809</v>
      </c>
      <c r="D2104" s="1">
        <v>318.0</v>
      </c>
      <c r="E2104" s="1" t="s">
        <v>2810</v>
      </c>
      <c r="F2104" s="1">
        <v>14064</v>
      </c>
      <c r="G2104" s="1">
        <v>8401</v>
      </c>
      <c r="H2104" s="1">
        <f>SUM((SUM('Order_Form'!W407)*1))</f>
        <v>0</v>
      </c>
      <c r="I2104" s="1" t="s">
        <v>688</v>
      </c>
      <c r="J2104" s="1" t="s">
        <v>448</v>
      </c>
      <c r="L2104" s="1">
        <v>5.0</v>
      </c>
      <c r="M2104" s="1">
        <v>5.0</v>
      </c>
      <c r="N2104" s="1">
        <v>5.0</v>
      </c>
      <c r="O2104" s="1">
        <v>5.0</v>
      </c>
      <c r="P2104" s="1">
        <v>5.0</v>
      </c>
      <c r="Q2104" s="1">
        <v>5.0</v>
      </c>
      <c r="R2104" s="1">
        <f>IF(INDEX(M2104:Q2104,0,'Order_Form'!AE2)&gt;0,INDEX(M2104:Q2104,0,'Order_Form'!AE2),L2104)</f>
        <v>5</v>
      </c>
      <c r="S2104" s="1">
        <f>R2104*H2104</f>
        <v>0</v>
      </c>
    </row>
    <row r="2105" spans="1:1025">
      <c r="A2105" s="1" t="s">
        <v>426</v>
      </c>
      <c r="B2105" s="1" t="s">
        <v>2715</v>
      </c>
      <c r="C2105" s="1" t="s">
        <v>2811</v>
      </c>
      <c r="D2105" s="1">
        <v>339.0</v>
      </c>
      <c r="E2105" s="1" t="s">
        <v>2812</v>
      </c>
      <c r="F2105" s="1">
        <v>14065</v>
      </c>
      <c r="G2105" s="1">
        <v>8401</v>
      </c>
      <c r="H2105" s="1">
        <f>SUM((SUM('Order_Form'!X407)*1))</f>
        <v>0</v>
      </c>
      <c r="I2105" s="1" t="s">
        <v>688</v>
      </c>
      <c r="J2105" s="1" t="s">
        <v>449</v>
      </c>
      <c r="L2105" s="1">
        <v>5.0</v>
      </c>
      <c r="M2105" s="1">
        <v>5.0</v>
      </c>
      <c r="N2105" s="1">
        <v>5.0</v>
      </c>
      <c r="O2105" s="1">
        <v>5.0</v>
      </c>
      <c r="P2105" s="1">
        <v>5.0</v>
      </c>
      <c r="Q2105" s="1">
        <v>5.0</v>
      </c>
      <c r="R2105" s="1">
        <f>IF(INDEX(M2105:Q2105,0,'Order_Form'!AE2)&gt;0,INDEX(M2105:Q2105,0,'Order_Form'!AE2),L2105)</f>
        <v>5</v>
      </c>
      <c r="S2105" s="1">
        <f>R2105*H2105</f>
        <v>0</v>
      </c>
    </row>
    <row r="2106" spans="1:1025">
      <c r="A2106" s="1" t="s">
        <v>426</v>
      </c>
      <c r="B2106" s="1" t="s">
        <v>2715</v>
      </c>
      <c r="C2106" s="1" t="s">
        <v>451</v>
      </c>
      <c r="D2106" s="1">
        <v>193.0</v>
      </c>
      <c r="E2106" s="1" t="s">
        <v>2813</v>
      </c>
      <c r="F2106" s="1">
        <v>14152</v>
      </c>
      <c r="G2106" s="1">
        <v>8401</v>
      </c>
      <c r="H2106" s="1">
        <f>SUM((SUM('Order_Form'!Y407)*1))</f>
        <v>0</v>
      </c>
      <c r="I2106" s="1" t="s">
        <v>688</v>
      </c>
      <c r="J2106" s="1" t="s">
        <v>450</v>
      </c>
      <c r="L2106" s="1">
        <v>5.0</v>
      </c>
      <c r="M2106" s="1">
        <v>5.0</v>
      </c>
      <c r="N2106" s="1">
        <v>5.0</v>
      </c>
      <c r="O2106" s="1">
        <v>5.0</v>
      </c>
      <c r="P2106" s="1">
        <v>5.0</v>
      </c>
      <c r="Q2106" s="1">
        <v>5.0</v>
      </c>
      <c r="R2106" s="1">
        <f>IF(INDEX(M2106:Q2106,0,'Order_Form'!AE2)&gt;0,INDEX(M2106:Q2106,0,'Order_Form'!AE2),L2106)</f>
        <v>5</v>
      </c>
      <c r="S2106" s="1">
        <f>R2106*H2106</f>
        <v>0</v>
      </c>
    </row>
    <row r="2107" spans="1:1025">
      <c r="A2107" s="1" t="s">
        <v>426</v>
      </c>
      <c r="B2107" s="1" t="s">
        <v>2715</v>
      </c>
      <c r="C2107" s="1" t="s">
        <v>451</v>
      </c>
      <c r="D2107" s="1">
        <v>0.0</v>
      </c>
      <c r="E2107" s="1" t="s">
        <v>2814</v>
      </c>
      <c r="F2107" s="1">
        <v>8401</v>
      </c>
      <c r="H2107" s="1">
        <f>SUM((SUM('Order_Form'!J407)*1))</f>
        <v>0</v>
      </c>
      <c r="I2107" s="1" t="s">
        <v>692</v>
      </c>
      <c r="L2107" s="1">
        <v>5.0</v>
      </c>
      <c r="M2107" s="1">
        <v>5.0</v>
      </c>
      <c r="N2107" s="1">
        <v>5.0</v>
      </c>
      <c r="O2107" s="1">
        <v>5.0</v>
      </c>
      <c r="P2107" s="1">
        <v>5.0</v>
      </c>
      <c r="Q2107" s="1">
        <v>5.0</v>
      </c>
      <c r="R2107" s="1">
        <f>IF(INDEX(M2107:Q2107,0,'Order_Form'!AE2)&gt;0,INDEX(M2107:Q2107,0,'Order_Form'!AE2),L2107)</f>
        <v>5</v>
      </c>
      <c r="S2107" s="1">
        <f>R2107*H2107</f>
        <v>0</v>
      </c>
    </row>
    <row r="2108" spans="1:1025">
      <c r="A2108" s="1" t="s">
        <v>426</v>
      </c>
      <c r="B2108" s="1" t="s">
        <v>2715</v>
      </c>
      <c r="C2108" s="1" t="s">
        <v>432</v>
      </c>
      <c r="D2108" s="1">
        <v>326.0</v>
      </c>
      <c r="E2108" s="1" t="s">
        <v>2815</v>
      </c>
      <c r="F2108" s="1">
        <v>14203</v>
      </c>
      <c r="G2108" s="1">
        <v>14202</v>
      </c>
      <c r="H2108" s="1">
        <f>SUM((SUM('Order_Form'!K402)*1))</f>
        <v>0</v>
      </c>
      <c r="I2108" s="1" t="s">
        <v>688</v>
      </c>
      <c r="J2108" s="1" t="s">
        <v>428</v>
      </c>
      <c r="L2108" s="1">
        <v>49.0</v>
      </c>
      <c r="M2108" s="1">
        <v>49.0</v>
      </c>
      <c r="N2108" s="1">
        <v>49.0</v>
      </c>
      <c r="O2108" s="1">
        <v>49.0</v>
      </c>
      <c r="P2108" s="1">
        <v>49.0</v>
      </c>
      <c r="Q2108" s="1">
        <v>49.0</v>
      </c>
      <c r="R2108" s="1">
        <f>IF(INDEX(M2108:Q2108,0,'Order_Form'!AE2)&gt;0,INDEX(M2108:Q2108,0,'Order_Form'!AE2),L2108)</f>
        <v>49</v>
      </c>
      <c r="S2108" s="1">
        <f>R2108*H2108</f>
        <v>0</v>
      </c>
    </row>
    <row r="2109" spans="1:1025">
      <c r="A2109" s="1" t="s">
        <v>426</v>
      </c>
      <c r="B2109" s="1" t="s">
        <v>2715</v>
      </c>
      <c r="C2109" s="1" t="s">
        <v>432</v>
      </c>
      <c r="D2109" s="1">
        <v>0.0</v>
      </c>
      <c r="E2109" s="1" t="s">
        <v>2816</v>
      </c>
      <c r="F2109" s="1">
        <v>14204</v>
      </c>
      <c r="G2109" s="1">
        <v>14202</v>
      </c>
      <c r="H2109" s="1">
        <f>SUM((SUM('Order_Form'!L402)*1))</f>
        <v>0</v>
      </c>
      <c r="I2109" s="1" t="s">
        <v>688</v>
      </c>
      <c r="J2109" s="1" t="s">
        <v>429</v>
      </c>
      <c r="L2109" s="1">
        <v>49.0</v>
      </c>
      <c r="M2109" s="1">
        <v>49.0</v>
      </c>
      <c r="N2109" s="1">
        <v>49.0</v>
      </c>
      <c r="O2109" s="1">
        <v>49.0</v>
      </c>
      <c r="P2109" s="1">
        <v>49.0</v>
      </c>
      <c r="Q2109" s="1">
        <v>49.0</v>
      </c>
      <c r="R2109" s="1">
        <f>IF(INDEX(M2109:Q2109,0,'Order_Form'!AE2)&gt;0,INDEX(M2109:Q2109,0,'Order_Form'!AE2),L2109)</f>
        <v>49</v>
      </c>
      <c r="S2109" s="1">
        <f>R2109*H2109</f>
        <v>0</v>
      </c>
    </row>
    <row r="2110" spans="1:1025">
      <c r="A2110" s="1" t="s">
        <v>426</v>
      </c>
      <c r="B2110" s="1" t="s">
        <v>2715</v>
      </c>
      <c r="C2110" s="1" t="s">
        <v>432</v>
      </c>
      <c r="D2110" s="1">
        <v>151.0</v>
      </c>
      <c r="E2110" s="1" t="s">
        <v>2817</v>
      </c>
      <c r="F2110" s="1">
        <v>14205</v>
      </c>
      <c r="G2110" s="1">
        <v>14202</v>
      </c>
      <c r="H2110" s="1">
        <f>SUM((SUM('Order_Form'!M402)*1))</f>
        <v>0</v>
      </c>
      <c r="I2110" s="1" t="s">
        <v>688</v>
      </c>
      <c r="J2110" s="1" t="s">
        <v>430</v>
      </c>
      <c r="L2110" s="1">
        <v>49.0</v>
      </c>
      <c r="M2110" s="1">
        <v>49.0</v>
      </c>
      <c r="N2110" s="1">
        <v>49.0</v>
      </c>
      <c r="O2110" s="1">
        <v>49.0</v>
      </c>
      <c r="P2110" s="1">
        <v>49.0</v>
      </c>
      <c r="Q2110" s="1">
        <v>49.0</v>
      </c>
      <c r="R2110" s="1">
        <f>IF(INDEX(M2110:Q2110,0,'Order_Form'!AE2)&gt;0,INDEX(M2110:Q2110,0,'Order_Form'!AE2),L2110)</f>
        <v>49</v>
      </c>
      <c r="S2110" s="1">
        <f>R2110*H2110</f>
        <v>0</v>
      </c>
    </row>
    <row r="2111" spans="1:1025">
      <c r="A2111" s="1" t="s">
        <v>426</v>
      </c>
      <c r="B2111" s="1" t="s">
        <v>2715</v>
      </c>
      <c r="C2111" s="1" t="s">
        <v>432</v>
      </c>
      <c r="D2111" s="1">
        <v>0.0</v>
      </c>
      <c r="E2111" s="1" t="s">
        <v>2818</v>
      </c>
      <c r="F2111" s="1">
        <v>14202</v>
      </c>
      <c r="H2111" s="1">
        <f>SUM((SUM('Order_Form'!J402)*1))</f>
        <v>0</v>
      </c>
      <c r="I2111" s="1" t="s">
        <v>692</v>
      </c>
      <c r="L2111" s="1">
        <v>49.0</v>
      </c>
      <c r="M2111" s="1">
        <v>49.0</v>
      </c>
      <c r="N2111" s="1">
        <v>49.0</v>
      </c>
      <c r="O2111" s="1">
        <v>49.0</v>
      </c>
      <c r="P2111" s="1">
        <v>49.0</v>
      </c>
      <c r="Q2111" s="1">
        <v>49.0</v>
      </c>
      <c r="R2111" s="1">
        <f>IF(INDEX(M2111:Q2111,0,'Order_Form'!AE2)&gt;0,INDEX(M2111:Q2111,0,'Order_Form'!AE2),L2111)</f>
        <v>49</v>
      </c>
      <c r="S2111" s="1">
        <f>R2111*H2111</f>
        <v>0</v>
      </c>
    </row>
    <row r="2112" spans="1:1025">
      <c r="A2112" s="1" t="s">
        <v>426</v>
      </c>
      <c r="B2112" s="1" t="s">
        <v>2715</v>
      </c>
      <c r="C2112" s="1" t="s">
        <v>433</v>
      </c>
      <c r="D2112" s="1">
        <v>11802.0</v>
      </c>
      <c r="E2112" s="1" t="s">
        <v>2819</v>
      </c>
      <c r="F2112" s="1">
        <v>13782</v>
      </c>
      <c r="G2112" s="1">
        <v>13781</v>
      </c>
      <c r="H2112" s="1">
        <f>SUM((SUM('Order_Form'!K403)*1))</f>
        <v>0</v>
      </c>
      <c r="I2112" s="1" t="s">
        <v>688</v>
      </c>
      <c r="J2112" s="1" t="s">
        <v>428</v>
      </c>
      <c r="L2112" s="1">
        <v>6.0</v>
      </c>
      <c r="M2112" s="1">
        <v>6.0</v>
      </c>
      <c r="N2112" s="1">
        <v>6.0</v>
      </c>
      <c r="O2112" s="1">
        <v>6.0</v>
      </c>
      <c r="P2112" s="1">
        <v>6.0</v>
      </c>
      <c r="Q2112" s="1">
        <v>6.0</v>
      </c>
      <c r="R2112" s="1">
        <f>IF(INDEX(M2112:Q2112,0,'Order_Form'!AE2)&gt;0,INDEX(M2112:Q2112,0,'Order_Form'!AE2),L2112)</f>
        <v>6</v>
      </c>
      <c r="S2112" s="1">
        <f>R2112*H2112</f>
        <v>0</v>
      </c>
    </row>
    <row r="2113" spans="1:1025">
      <c r="A2113" s="1" t="s">
        <v>426</v>
      </c>
      <c r="B2113" s="1" t="s">
        <v>2715</v>
      </c>
      <c r="C2113" s="1" t="s">
        <v>433</v>
      </c>
      <c r="D2113" s="1">
        <v>7051.0</v>
      </c>
      <c r="E2113" s="1" t="s">
        <v>2820</v>
      </c>
      <c r="F2113" s="1">
        <v>13783</v>
      </c>
      <c r="G2113" s="1">
        <v>13781</v>
      </c>
      <c r="H2113" s="1">
        <f>SUM((SUM('Order_Form'!N403)*1))</f>
        <v>0</v>
      </c>
      <c r="I2113" s="1" t="s">
        <v>688</v>
      </c>
      <c r="J2113" s="1" t="s">
        <v>431</v>
      </c>
      <c r="L2113" s="1">
        <v>6.0</v>
      </c>
      <c r="M2113" s="1">
        <v>6.0</v>
      </c>
      <c r="N2113" s="1">
        <v>6.0</v>
      </c>
      <c r="O2113" s="1">
        <v>6.0</v>
      </c>
      <c r="P2113" s="1">
        <v>6.0</v>
      </c>
      <c r="Q2113" s="1">
        <v>6.0</v>
      </c>
      <c r="R2113" s="1">
        <f>IF(INDEX(M2113:Q2113,0,'Order_Form'!AE2)&gt;0,INDEX(M2113:Q2113,0,'Order_Form'!AE2),L2113)</f>
        <v>6</v>
      </c>
      <c r="S2113" s="1">
        <f>R2113*H2113</f>
        <v>0</v>
      </c>
    </row>
    <row r="2114" spans="1:1025">
      <c r="A2114" s="1" t="s">
        <v>426</v>
      </c>
      <c r="B2114" s="1" t="s">
        <v>2715</v>
      </c>
      <c r="C2114" s="1" t="s">
        <v>433</v>
      </c>
      <c r="D2114" s="1">
        <v>0.0</v>
      </c>
      <c r="E2114" s="1" t="s">
        <v>2821</v>
      </c>
      <c r="F2114" s="1">
        <v>13781</v>
      </c>
      <c r="H2114" s="1">
        <f>SUM((SUM('Order_Form'!J403)*1))</f>
        <v>0</v>
      </c>
      <c r="I2114" s="1" t="s">
        <v>692</v>
      </c>
      <c r="L2114" s="1">
        <v>6.0</v>
      </c>
      <c r="M2114" s="1">
        <v>6.0</v>
      </c>
      <c r="N2114" s="1">
        <v>6.0</v>
      </c>
      <c r="O2114" s="1">
        <v>6.0</v>
      </c>
      <c r="P2114" s="1">
        <v>6.0</v>
      </c>
      <c r="Q2114" s="1">
        <v>6.0</v>
      </c>
      <c r="R2114" s="1">
        <f>IF(INDEX(M2114:Q2114,0,'Order_Form'!AE2)&gt;0,INDEX(M2114:Q2114,0,'Order_Form'!AE2),L2114)</f>
        <v>6</v>
      </c>
      <c r="S2114" s="1">
        <f>R2114*H2114</f>
        <v>0</v>
      </c>
    </row>
    <row r="2115" spans="1:1025">
      <c r="A2115" s="1" t="s">
        <v>468</v>
      </c>
      <c r="B2115" s="1" t="s">
        <v>2715</v>
      </c>
      <c r="C2115" s="1" t="s">
        <v>483</v>
      </c>
      <c r="D2115" s="1">
        <v>138.0</v>
      </c>
      <c r="E2115" s="1" t="s">
        <v>2822</v>
      </c>
      <c r="F2115" s="1">
        <v>4349</v>
      </c>
      <c r="H2115" s="1">
        <f>SUM((SUM('Order_Form'!J432)*1))</f>
        <v>0</v>
      </c>
      <c r="I2115" s="1"/>
      <c r="L2115" s="1">
        <v>60.0</v>
      </c>
      <c r="R2115" s="1">
        <f>IF(INDEX(M2115:Q2115,0,'Order_Form'!AE2)&gt;0,INDEX(M2115:Q2115,0,'Order_Form'!AE2),L2115)</f>
        <v>60</v>
      </c>
      <c r="S2115" s="1">
        <f>R2115*H2115</f>
        <v>0</v>
      </c>
    </row>
    <row r="2116" spans="1:1025">
      <c r="A2116" s="1" t="s">
        <v>468</v>
      </c>
      <c r="B2116" s="1" t="s">
        <v>2715</v>
      </c>
      <c r="C2116" s="1" t="s">
        <v>484</v>
      </c>
      <c r="D2116" s="1">
        <v>1676.0</v>
      </c>
      <c r="E2116" s="1" t="s">
        <v>2823</v>
      </c>
      <c r="F2116" s="1">
        <v>1532</v>
      </c>
      <c r="H2116" s="1">
        <f>SUM((SUM('Order_Form'!J433)*1))</f>
        <v>0</v>
      </c>
      <c r="I2116" s="1"/>
      <c r="L2116" s="1">
        <v>30.0</v>
      </c>
      <c r="R2116" s="1">
        <f>IF(INDEX(M2116:Q2116,0,'Order_Form'!AE2)&gt;0,INDEX(M2116:Q2116,0,'Order_Form'!AE2),L2116)</f>
        <v>30</v>
      </c>
      <c r="S2116" s="1">
        <f>R2116*H2116</f>
        <v>0</v>
      </c>
    </row>
    <row r="2117" spans="1:1025">
      <c r="A2117" s="1" t="s">
        <v>468</v>
      </c>
      <c r="B2117" s="1" t="s">
        <v>2715</v>
      </c>
      <c r="C2117" s="1" t="s">
        <v>480</v>
      </c>
      <c r="D2117" s="1">
        <v>7.0</v>
      </c>
      <c r="E2117" s="1" t="s">
        <v>2824</v>
      </c>
      <c r="F2117" s="1">
        <v>5151</v>
      </c>
      <c r="G2117" s="1">
        <v>5150</v>
      </c>
      <c r="H2117" s="1">
        <f>SUM((SUM('Order_Form'!K428)*1))</f>
        <v>0</v>
      </c>
      <c r="I2117" s="1" t="s">
        <v>688</v>
      </c>
      <c r="J2117" s="1" t="s">
        <v>478</v>
      </c>
      <c r="L2117" s="1">
        <v>20.0</v>
      </c>
      <c r="R2117" s="1">
        <f>IF(INDEX(M2117:Q2117,0,'Order_Form'!AE2)&gt;0,INDEX(M2117:Q2117,0,'Order_Form'!AE2),L2117)</f>
        <v>20</v>
      </c>
      <c r="S2117" s="1">
        <f>R2117*H2117</f>
        <v>0</v>
      </c>
    </row>
    <row r="2118" spans="1:1025">
      <c r="A2118" s="1" t="s">
        <v>468</v>
      </c>
      <c r="B2118" s="1" t="s">
        <v>2715</v>
      </c>
      <c r="C2118" s="1" t="s">
        <v>480</v>
      </c>
      <c r="D2118" s="1">
        <v>208.0</v>
      </c>
      <c r="E2118" s="1" t="s">
        <v>2825</v>
      </c>
      <c r="F2118" s="1">
        <v>5152</v>
      </c>
      <c r="G2118" s="1">
        <v>5150</v>
      </c>
      <c r="H2118" s="1">
        <f>SUM((SUM('Order_Form'!L428)*1))</f>
        <v>0</v>
      </c>
      <c r="I2118" s="1" t="s">
        <v>688</v>
      </c>
      <c r="J2118" s="1" t="s">
        <v>479</v>
      </c>
      <c r="L2118" s="1">
        <v>20.0</v>
      </c>
      <c r="R2118" s="1">
        <f>IF(INDEX(M2118:Q2118,0,'Order_Form'!AE2)&gt;0,INDEX(M2118:Q2118,0,'Order_Form'!AE2),L2118)</f>
        <v>20</v>
      </c>
      <c r="S2118" s="1">
        <f>R2118*H2118</f>
        <v>0</v>
      </c>
    </row>
    <row r="2119" spans="1:1025">
      <c r="A2119" s="1" t="s">
        <v>468</v>
      </c>
      <c r="B2119" s="1" t="s">
        <v>2715</v>
      </c>
      <c r="C2119" s="1" t="s">
        <v>480</v>
      </c>
      <c r="D2119" s="1">
        <v>37.0</v>
      </c>
      <c r="E2119" s="1" t="s">
        <v>2826</v>
      </c>
      <c r="F2119" s="1">
        <v>5153</v>
      </c>
      <c r="G2119" s="1">
        <v>5150</v>
      </c>
      <c r="H2119" s="1">
        <f>SUM((SUM('Order_Form'!M428)*1))</f>
        <v>0</v>
      </c>
      <c r="I2119" s="1" t="s">
        <v>688</v>
      </c>
      <c r="J2119" s="1" t="s">
        <v>473</v>
      </c>
      <c r="L2119" s="1">
        <v>20.0</v>
      </c>
      <c r="R2119" s="1">
        <f>IF(INDEX(M2119:Q2119,0,'Order_Form'!AE2)&gt;0,INDEX(M2119:Q2119,0,'Order_Form'!AE2),L2119)</f>
        <v>20</v>
      </c>
      <c r="S2119" s="1">
        <f>R2119*H2119</f>
        <v>0</v>
      </c>
    </row>
    <row r="2120" spans="1:1025">
      <c r="A2120" s="1" t="s">
        <v>468</v>
      </c>
      <c r="B2120" s="1" t="s">
        <v>2715</v>
      </c>
      <c r="C2120" s="1" t="s">
        <v>480</v>
      </c>
      <c r="D2120" s="1">
        <v>0.0</v>
      </c>
      <c r="E2120" s="1" t="s">
        <v>2827</v>
      </c>
      <c r="F2120" s="1">
        <v>5150</v>
      </c>
      <c r="H2120" s="1">
        <f>SUM((SUM('Order_Form'!J428)*1))</f>
        <v>0</v>
      </c>
      <c r="I2120" s="1" t="s">
        <v>692</v>
      </c>
      <c r="L2120" s="1">
        <v>20.0</v>
      </c>
      <c r="R2120" s="1">
        <f>IF(INDEX(M2120:Q2120,0,'Order_Form'!AE2)&gt;0,INDEX(M2120:Q2120,0,'Order_Form'!AE2),L2120)</f>
        <v>20</v>
      </c>
      <c r="S2120" s="1">
        <f>R2120*H2120</f>
        <v>0</v>
      </c>
    </row>
    <row r="2121" spans="1:1025">
      <c r="A2121" s="1" t="s">
        <v>468</v>
      </c>
      <c r="B2121" s="1" t="s">
        <v>2715</v>
      </c>
      <c r="C2121" s="1" t="s">
        <v>2828</v>
      </c>
      <c r="D2121" s="1">
        <v>46.0</v>
      </c>
      <c r="E2121" s="1" t="s">
        <v>2829</v>
      </c>
      <c r="F2121" s="1">
        <v>15349</v>
      </c>
      <c r="G2121" s="1">
        <v>15348</v>
      </c>
      <c r="H2121" s="1">
        <f>SUM((SUM('Order_Form'!K429)*1))</f>
        <v>0</v>
      </c>
      <c r="I2121" s="1" t="s">
        <v>688</v>
      </c>
      <c r="J2121" s="1" t="s">
        <v>478</v>
      </c>
      <c r="L2121" s="1">
        <v>60.0</v>
      </c>
      <c r="R2121" s="1">
        <f>IF(INDEX(M2121:Q2121,0,'Order_Form'!AE2)&gt;0,INDEX(M2121:Q2121,0,'Order_Form'!AE2),L2121)</f>
        <v>60</v>
      </c>
      <c r="S2121" s="1">
        <f>R2121*H2121</f>
        <v>0</v>
      </c>
    </row>
    <row r="2122" spans="1:1025">
      <c r="A2122" s="1" t="s">
        <v>468</v>
      </c>
      <c r="B2122" s="1" t="s">
        <v>2715</v>
      </c>
      <c r="C2122" s="1" t="s">
        <v>2830</v>
      </c>
      <c r="D2122" s="1">
        <v>39.0</v>
      </c>
      <c r="E2122" s="1" t="s">
        <v>2831</v>
      </c>
      <c r="F2122" s="1">
        <v>15350</v>
      </c>
      <c r="G2122" s="1">
        <v>15348</v>
      </c>
      <c r="H2122" s="1">
        <f>SUM((SUM('Order_Form'!L429)*1))</f>
        <v>0</v>
      </c>
      <c r="I2122" s="1" t="s">
        <v>688</v>
      </c>
      <c r="J2122" s="1" t="s">
        <v>479</v>
      </c>
      <c r="L2122" s="1">
        <v>60.0</v>
      </c>
      <c r="R2122" s="1">
        <f>IF(INDEX(M2122:Q2122,0,'Order_Form'!AE2)&gt;0,INDEX(M2122:Q2122,0,'Order_Form'!AE2),L2122)</f>
        <v>60</v>
      </c>
      <c r="S2122" s="1">
        <f>R2122*H2122</f>
        <v>0</v>
      </c>
    </row>
    <row r="2123" spans="1:1025">
      <c r="A2123" s="1" t="s">
        <v>468</v>
      </c>
      <c r="B2123" s="1" t="s">
        <v>2715</v>
      </c>
      <c r="C2123" s="1" t="s">
        <v>2832</v>
      </c>
      <c r="D2123" s="1">
        <v>90.0</v>
      </c>
      <c r="E2123" s="1" t="s">
        <v>2833</v>
      </c>
      <c r="F2123" s="1">
        <v>15351</v>
      </c>
      <c r="G2123" s="1">
        <v>15348</v>
      </c>
      <c r="H2123" s="1">
        <f>SUM((SUM('Order_Form'!M429)*1))</f>
        <v>0</v>
      </c>
      <c r="I2123" s="1" t="s">
        <v>688</v>
      </c>
      <c r="J2123" s="1" t="s">
        <v>473</v>
      </c>
      <c r="L2123" s="1">
        <v>60.0</v>
      </c>
      <c r="R2123" s="1">
        <f>IF(INDEX(M2123:Q2123,0,'Order_Form'!AE2)&gt;0,INDEX(M2123:Q2123,0,'Order_Form'!AE2),L2123)</f>
        <v>60</v>
      </c>
      <c r="S2123" s="1">
        <f>R2123*H2123</f>
        <v>0</v>
      </c>
    </row>
    <row r="2124" spans="1:1025">
      <c r="A2124" s="1" t="s">
        <v>468</v>
      </c>
      <c r="B2124" s="1" t="s">
        <v>2715</v>
      </c>
      <c r="C2124" s="1" t="s">
        <v>481</v>
      </c>
      <c r="D2124" s="1">
        <v>0.0</v>
      </c>
      <c r="E2124" s="1" t="s">
        <v>2834</v>
      </c>
      <c r="F2124" s="1">
        <v>15348</v>
      </c>
      <c r="H2124" s="1">
        <f>SUM((SUM('Order_Form'!J429)*1))</f>
        <v>0</v>
      </c>
      <c r="I2124" s="1" t="s">
        <v>692</v>
      </c>
      <c r="L2124" s="1">
        <v>60.0</v>
      </c>
      <c r="R2124" s="1">
        <f>IF(INDEX(M2124:Q2124,0,'Order_Form'!AE2)&gt;0,INDEX(M2124:Q2124,0,'Order_Form'!AE2),L2124)</f>
        <v>60</v>
      </c>
      <c r="S2124" s="1">
        <f>R2124*H2124</f>
        <v>0</v>
      </c>
    </row>
    <row r="2125" spans="1:1025">
      <c r="A2125" s="1" t="s">
        <v>468</v>
      </c>
      <c r="B2125" s="1" t="s">
        <v>2715</v>
      </c>
      <c r="C2125" s="1" t="s">
        <v>485</v>
      </c>
      <c r="D2125" s="1">
        <v>915.0</v>
      </c>
      <c r="E2125" s="1" t="s">
        <v>2835</v>
      </c>
      <c r="F2125" s="1">
        <v>1173</v>
      </c>
      <c r="H2125" s="1">
        <f>SUM((SUM('Order_Form'!J434)*1))</f>
        <v>0</v>
      </c>
      <c r="I2125" s="1"/>
      <c r="L2125" s="1">
        <v>50.0</v>
      </c>
      <c r="R2125" s="1">
        <f>IF(INDEX(M2125:Q2125,0,'Order_Form'!AE2)&gt;0,INDEX(M2125:Q2125,0,'Order_Form'!AE2),L2125)</f>
        <v>50</v>
      </c>
      <c r="S2125" s="1">
        <f>R2125*H2125</f>
        <v>0</v>
      </c>
    </row>
    <row r="2126" spans="1:1025">
      <c r="A2126" s="1" t="s">
        <v>468</v>
      </c>
      <c r="B2126" s="1" t="s">
        <v>2715</v>
      </c>
      <c r="C2126" s="1" t="s">
        <v>475</v>
      </c>
      <c r="D2126" s="1">
        <v>40.0</v>
      </c>
      <c r="E2126" s="1" t="s">
        <v>2836</v>
      </c>
      <c r="F2126" s="1">
        <v>13748</v>
      </c>
      <c r="G2126" s="1">
        <v>13747</v>
      </c>
      <c r="H2126" s="1">
        <f>SUM((SUM('Order_Form'!K423)*1))</f>
        <v>0</v>
      </c>
      <c r="I2126" s="1" t="s">
        <v>688</v>
      </c>
      <c r="J2126" s="1" t="s">
        <v>429</v>
      </c>
      <c r="L2126" s="1">
        <v>375.0</v>
      </c>
      <c r="M2126" s="1">
        <v>350.0</v>
      </c>
      <c r="N2126" s="1">
        <v>350.0</v>
      </c>
      <c r="O2126" s="1">
        <v>350.0</v>
      </c>
      <c r="P2126" s="1">
        <v>350.0</v>
      </c>
      <c r="Q2126" s="1">
        <v>350.0</v>
      </c>
      <c r="R2126" s="1">
        <f>IF(INDEX(M2126:Q2126,0,'Order_Form'!AE2)&gt;0,INDEX(M2126:Q2126,0,'Order_Form'!AE2),L2126)</f>
        <v>350</v>
      </c>
      <c r="S2126" s="1">
        <f>R2126*H2126</f>
        <v>0</v>
      </c>
    </row>
    <row r="2127" spans="1:1025">
      <c r="A2127" s="1" t="s">
        <v>468</v>
      </c>
      <c r="B2127" s="1" t="s">
        <v>2715</v>
      </c>
      <c r="C2127" s="1" t="s">
        <v>475</v>
      </c>
      <c r="D2127" s="1">
        <v>40.0</v>
      </c>
      <c r="E2127" s="1" t="s">
        <v>2837</v>
      </c>
      <c r="F2127" s="1">
        <v>13749</v>
      </c>
      <c r="G2127" s="1">
        <v>13747</v>
      </c>
      <c r="H2127" s="1">
        <f>SUM((SUM('Order_Form'!L423)*1))</f>
        <v>0</v>
      </c>
      <c r="I2127" s="1" t="s">
        <v>688</v>
      </c>
      <c r="J2127" s="1" t="s">
        <v>470</v>
      </c>
      <c r="L2127" s="1">
        <v>375.0</v>
      </c>
      <c r="M2127" s="1">
        <v>350.0</v>
      </c>
      <c r="N2127" s="1">
        <v>350.0</v>
      </c>
      <c r="O2127" s="1">
        <v>350.0</v>
      </c>
      <c r="P2127" s="1">
        <v>350.0</v>
      </c>
      <c r="Q2127" s="1">
        <v>350.0</v>
      </c>
      <c r="R2127" s="1">
        <f>IF(INDEX(M2127:Q2127,0,'Order_Form'!AE2)&gt;0,INDEX(M2127:Q2127,0,'Order_Form'!AE2),L2127)</f>
        <v>350</v>
      </c>
      <c r="S2127" s="1">
        <f>R2127*H2127</f>
        <v>0</v>
      </c>
    </row>
    <row r="2128" spans="1:1025">
      <c r="A2128" s="1" t="s">
        <v>468</v>
      </c>
      <c r="B2128" s="1" t="s">
        <v>2715</v>
      </c>
      <c r="C2128" s="1" t="s">
        <v>475</v>
      </c>
      <c r="D2128" s="1">
        <v>9.0</v>
      </c>
      <c r="E2128" s="1" t="s">
        <v>2838</v>
      </c>
      <c r="F2128" s="1">
        <v>13750</v>
      </c>
      <c r="G2128" s="1">
        <v>13747</v>
      </c>
      <c r="H2128" s="1">
        <f>SUM((SUM('Order_Form'!M423)*1))</f>
        <v>0</v>
      </c>
      <c r="I2128" s="1" t="s">
        <v>688</v>
      </c>
      <c r="J2128" s="1" t="s">
        <v>471</v>
      </c>
      <c r="L2128" s="1">
        <v>375.0</v>
      </c>
      <c r="M2128" s="1">
        <v>350.0</v>
      </c>
      <c r="N2128" s="1">
        <v>350.0</v>
      </c>
      <c r="O2128" s="1">
        <v>350.0</v>
      </c>
      <c r="P2128" s="1">
        <v>350.0</v>
      </c>
      <c r="Q2128" s="1">
        <v>350.0</v>
      </c>
      <c r="R2128" s="1">
        <f>IF(INDEX(M2128:Q2128,0,'Order_Form'!AE2)&gt;0,INDEX(M2128:Q2128,0,'Order_Form'!AE2),L2128)</f>
        <v>350</v>
      </c>
      <c r="S2128" s="1">
        <f>R2128*H2128</f>
        <v>0</v>
      </c>
    </row>
    <row r="2129" spans="1:1025">
      <c r="A2129" s="1" t="s">
        <v>468</v>
      </c>
      <c r="B2129" s="1" t="s">
        <v>2715</v>
      </c>
      <c r="C2129" s="1" t="s">
        <v>475</v>
      </c>
      <c r="D2129" s="1">
        <v>50.0</v>
      </c>
      <c r="E2129" s="1" t="s">
        <v>2839</v>
      </c>
      <c r="F2129" s="1">
        <v>13751</v>
      </c>
      <c r="G2129" s="1">
        <v>13747</v>
      </c>
      <c r="H2129" s="1">
        <f>SUM((SUM('Order_Form'!N423)*1))</f>
        <v>0</v>
      </c>
      <c r="I2129" s="1" t="s">
        <v>688</v>
      </c>
      <c r="J2129" s="1" t="s">
        <v>472</v>
      </c>
      <c r="L2129" s="1">
        <v>375.0</v>
      </c>
      <c r="M2129" s="1">
        <v>350.0</v>
      </c>
      <c r="N2129" s="1">
        <v>350.0</v>
      </c>
      <c r="O2129" s="1">
        <v>350.0</v>
      </c>
      <c r="P2129" s="1">
        <v>350.0</v>
      </c>
      <c r="Q2129" s="1">
        <v>350.0</v>
      </c>
      <c r="R2129" s="1">
        <f>IF(INDEX(M2129:Q2129,0,'Order_Form'!AE2)&gt;0,INDEX(M2129:Q2129,0,'Order_Form'!AE2),L2129)</f>
        <v>350</v>
      </c>
      <c r="S2129" s="1">
        <f>R2129*H2129</f>
        <v>0</v>
      </c>
    </row>
    <row r="2130" spans="1:1025">
      <c r="A2130" s="1" t="s">
        <v>468</v>
      </c>
      <c r="B2130" s="1" t="s">
        <v>2715</v>
      </c>
      <c r="C2130" s="1" t="s">
        <v>475</v>
      </c>
      <c r="D2130" s="1">
        <v>384.0</v>
      </c>
      <c r="E2130" s="1" t="s">
        <v>2840</v>
      </c>
      <c r="F2130" s="1">
        <v>13752</v>
      </c>
      <c r="G2130" s="1">
        <v>13747</v>
      </c>
      <c r="H2130" s="1">
        <f>SUM((SUM('Order_Form'!O423)*1))</f>
        <v>0</v>
      </c>
      <c r="I2130" s="1" t="s">
        <v>688</v>
      </c>
      <c r="J2130" s="1" t="s">
        <v>473</v>
      </c>
      <c r="L2130" s="1">
        <v>375.0</v>
      </c>
      <c r="M2130" s="1">
        <v>350.0</v>
      </c>
      <c r="N2130" s="1">
        <v>350.0</v>
      </c>
      <c r="O2130" s="1">
        <v>350.0</v>
      </c>
      <c r="P2130" s="1">
        <v>350.0</v>
      </c>
      <c r="Q2130" s="1">
        <v>350.0</v>
      </c>
      <c r="R2130" s="1">
        <f>IF(INDEX(M2130:Q2130,0,'Order_Form'!AE2)&gt;0,INDEX(M2130:Q2130,0,'Order_Form'!AE2),L2130)</f>
        <v>350</v>
      </c>
      <c r="S2130" s="1">
        <f>R2130*H2130</f>
        <v>0</v>
      </c>
    </row>
    <row r="2131" spans="1:1025">
      <c r="A2131" s="1" t="s">
        <v>468</v>
      </c>
      <c r="B2131" s="1" t="s">
        <v>2715</v>
      </c>
      <c r="C2131" s="1" t="s">
        <v>475</v>
      </c>
      <c r="D2131" s="1">
        <v>0.0</v>
      </c>
      <c r="E2131" s="1" t="s">
        <v>2841</v>
      </c>
      <c r="F2131" s="1">
        <v>15202</v>
      </c>
      <c r="G2131" s="1">
        <v>13747</v>
      </c>
      <c r="H2131" s="1">
        <f>SUM((SUM('Order_Form'!P423)*1))</f>
        <v>0</v>
      </c>
      <c r="I2131" s="1" t="s">
        <v>688</v>
      </c>
      <c r="J2131" s="1" t="s">
        <v>474</v>
      </c>
      <c r="L2131" s="1">
        <v>375.0</v>
      </c>
      <c r="M2131" s="1">
        <v>350.0</v>
      </c>
      <c r="N2131" s="1">
        <v>350.0</v>
      </c>
      <c r="O2131" s="1">
        <v>350.0</v>
      </c>
      <c r="P2131" s="1">
        <v>350.0</v>
      </c>
      <c r="Q2131" s="1">
        <v>350.0</v>
      </c>
      <c r="R2131" s="1">
        <f>IF(INDEX(M2131:Q2131,0,'Order_Form'!AE2)&gt;0,INDEX(M2131:Q2131,0,'Order_Form'!AE2),L2131)</f>
        <v>350</v>
      </c>
      <c r="S2131" s="1">
        <f>R2131*H2131</f>
        <v>0</v>
      </c>
    </row>
    <row r="2132" spans="1:1025">
      <c r="A2132" s="1" t="s">
        <v>468</v>
      </c>
      <c r="B2132" s="1" t="s">
        <v>2715</v>
      </c>
      <c r="C2132" s="1" t="s">
        <v>475</v>
      </c>
      <c r="D2132" s="1">
        <v>0.0</v>
      </c>
      <c r="E2132" s="1" t="s">
        <v>2842</v>
      </c>
      <c r="F2132" s="1">
        <v>13747</v>
      </c>
      <c r="H2132" s="1">
        <f>SUM((SUM('Order_Form'!J423)*1))</f>
        <v>0</v>
      </c>
      <c r="I2132" s="1" t="s">
        <v>692</v>
      </c>
      <c r="L2132" s="1">
        <v>375.0</v>
      </c>
      <c r="M2132" s="1">
        <v>350.0</v>
      </c>
      <c r="N2132" s="1">
        <v>350.0</v>
      </c>
      <c r="O2132" s="1">
        <v>350.0</v>
      </c>
      <c r="P2132" s="1">
        <v>350.0</v>
      </c>
      <c r="Q2132" s="1">
        <v>350.0</v>
      </c>
      <c r="R2132" s="1">
        <f>IF(INDEX(M2132:Q2132,0,'Order_Form'!AE2)&gt;0,INDEX(M2132:Q2132,0,'Order_Form'!AE2),L2132)</f>
        <v>350</v>
      </c>
      <c r="S2132" s="1">
        <f>R2132*H2132</f>
        <v>0</v>
      </c>
    </row>
    <row r="2133" spans="1:1025">
      <c r="A2133" s="1" t="s">
        <v>468</v>
      </c>
      <c r="B2133" s="1" t="s">
        <v>2715</v>
      </c>
      <c r="C2133" s="1" t="s">
        <v>477</v>
      </c>
      <c r="D2133" s="1">
        <v>232.0</v>
      </c>
      <c r="E2133" s="1" t="s">
        <v>2843</v>
      </c>
      <c r="F2133" s="1">
        <v>15395</v>
      </c>
      <c r="G2133" s="1">
        <v>15394</v>
      </c>
      <c r="H2133" s="1">
        <f>SUM((SUM('Order_Form'!K426)*1))</f>
        <v>0</v>
      </c>
      <c r="I2133" s="1" t="s">
        <v>688</v>
      </c>
      <c r="J2133" s="1" t="s">
        <v>428</v>
      </c>
      <c r="L2133" s="1">
        <v>7.5</v>
      </c>
      <c r="R2133" s="1">
        <f>IF(INDEX(M2133:Q2133,0,'Order_Form'!AE2)&gt;0,INDEX(M2133:Q2133,0,'Order_Form'!AE2),L2133)</f>
        <v>7.5</v>
      </c>
      <c r="S2133" s="1">
        <f>R2133*H2133</f>
        <v>0</v>
      </c>
    </row>
    <row r="2134" spans="1:1025">
      <c r="A2134" s="1" t="s">
        <v>468</v>
      </c>
      <c r="B2134" s="1" t="s">
        <v>2715</v>
      </c>
      <c r="C2134" s="1" t="s">
        <v>477</v>
      </c>
      <c r="D2134" s="1">
        <v>231.0</v>
      </c>
      <c r="E2134" s="1" t="s">
        <v>2844</v>
      </c>
      <c r="F2134" s="1">
        <v>15396</v>
      </c>
      <c r="G2134" s="1">
        <v>15394</v>
      </c>
      <c r="H2134" s="1">
        <f>SUM((SUM('Order_Form'!L426)*1))</f>
        <v>0</v>
      </c>
      <c r="I2134" s="1" t="s">
        <v>688</v>
      </c>
      <c r="J2134" s="1" t="s">
        <v>473</v>
      </c>
      <c r="L2134" s="1">
        <v>7.5</v>
      </c>
      <c r="R2134" s="1">
        <f>IF(INDEX(M2134:Q2134,0,'Order_Form'!AE2)&gt;0,INDEX(M2134:Q2134,0,'Order_Form'!AE2),L2134)</f>
        <v>7.5</v>
      </c>
      <c r="S2134" s="1">
        <f>R2134*H2134</f>
        <v>0</v>
      </c>
    </row>
    <row r="2135" spans="1:1025">
      <c r="A2135" s="1" t="s">
        <v>468</v>
      </c>
      <c r="B2135" s="1" t="s">
        <v>2715</v>
      </c>
      <c r="C2135" s="1" t="s">
        <v>477</v>
      </c>
      <c r="D2135" s="1">
        <v>0.0</v>
      </c>
      <c r="E2135" s="1" t="s">
        <v>2845</v>
      </c>
      <c r="F2135" s="1">
        <v>15394</v>
      </c>
      <c r="H2135" s="1">
        <f>SUM((SUM('Order_Form'!J426)*1))</f>
        <v>0</v>
      </c>
      <c r="I2135" s="1" t="s">
        <v>692</v>
      </c>
      <c r="L2135" s="1">
        <v>7.5</v>
      </c>
      <c r="R2135" s="1">
        <f>IF(INDEX(M2135:Q2135,0,'Order_Form'!AE2)&gt;0,INDEX(M2135:Q2135,0,'Order_Form'!AE2),L2135)</f>
        <v>7.5</v>
      </c>
      <c r="S2135" s="1">
        <f>R2135*H2135</f>
        <v>0</v>
      </c>
    </row>
    <row r="2136" spans="1:1025">
      <c r="A2136" s="1" t="s">
        <v>468</v>
      </c>
      <c r="B2136" s="1" t="s">
        <v>2715</v>
      </c>
      <c r="C2136" s="1" t="s">
        <v>476</v>
      </c>
      <c r="D2136" s="1">
        <v>24.0</v>
      </c>
      <c r="E2136" s="1" t="s">
        <v>2846</v>
      </c>
      <c r="F2136" s="1">
        <v>14583</v>
      </c>
      <c r="G2136" s="1">
        <v>14582</v>
      </c>
      <c r="H2136" s="1">
        <f>SUM((SUM('Order_Form'!K424)*1))</f>
        <v>0</v>
      </c>
      <c r="I2136" s="1" t="s">
        <v>688</v>
      </c>
      <c r="J2136" s="1" t="s">
        <v>429</v>
      </c>
      <c r="L2136" s="1">
        <v>375.0</v>
      </c>
      <c r="M2136" s="1">
        <v>350.0</v>
      </c>
      <c r="N2136" s="1">
        <v>350.0</v>
      </c>
      <c r="O2136" s="1">
        <v>350.0</v>
      </c>
      <c r="P2136" s="1">
        <v>350.0</v>
      </c>
      <c r="Q2136" s="1">
        <v>350.0</v>
      </c>
      <c r="R2136" s="1">
        <f>IF(INDEX(M2136:Q2136,0,'Order_Form'!AE2)&gt;0,INDEX(M2136:Q2136,0,'Order_Form'!AE2),L2136)</f>
        <v>350</v>
      </c>
      <c r="S2136" s="1">
        <f>R2136*H2136</f>
        <v>0</v>
      </c>
    </row>
    <row r="2137" spans="1:1025">
      <c r="A2137" s="1" t="s">
        <v>468</v>
      </c>
      <c r="B2137" s="1" t="s">
        <v>2715</v>
      </c>
      <c r="C2137" s="1" t="s">
        <v>476</v>
      </c>
      <c r="D2137" s="1">
        <v>35.0</v>
      </c>
      <c r="E2137" s="1" t="s">
        <v>2847</v>
      </c>
      <c r="F2137" s="1">
        <v>14584</v>
      </c>
      <c r="G2137" s="1">
        <v>14582</v>
      </c>
      <c r="H2137" s="1">
        <f>SUM((SUM('Order_Form'!L424)*1))</f>
        <v>0</v>
      </c>
      <c r="I2137" s="1" t="s">
        <v>688</v>
      </c>
      <c r="J2137" s="1" t="s">
        <v>470</v>
      </c>
      <c r="L2137" s="1">
        <v>375.0</v>
      </c>
      <c r="M2137" s="1">
        <v>350.0</v>
      </c>
      <c r="N2137" s="1">
        <v>350.0</v>
      </c>
      <c r="O2137" s="1">
        <v>350.0</v>
      </c>
      <c r="P2137" s="1">
        <v>350.0</v>
      </c>
      <c r="Q2137" s="1">
        <v>350.0</v>
      </c>
      <c r="R2137" s="1">
        <f>IF(INDEX(M2137:Q2137,0,'Order_Form'!AE2)&gt;0,INDEX(M2137:Q2137,0,'Order_Form'!AE2),L2137)</f>
        <v>350</v>
      </c>
      <c r="S2137" s="1">
        <f>R2137*H2137</f>
        <v>0</v>
      </c>
    </row>
    <row r="2138" spans="1:1025">
      <c r="A2138" s="1" t="s">
        <v>468</v>
      </c>
      <c r="B2138" s="1" t="s">
        <v>2715</v>
      </c>
      <c r="C2138" s="1" t="s">
        <v>476</v>
      </c>
      <c r="D2138" s="1">
        <v>7.0</v>
      </c>
      <c r="E2138" s="1" t="s">
        <v>2848</v>
      </c>
      <c r="F2138" s="1">
        <v>14585</v>
      </c>
      <c r="G2138" s="1">
        <v>14582</v>
      </c>
      <c r="H2138" s="1">
        <f>SUM((SUM('Order_Form'!M424)*1))</f>
        <v>0</v>
      </c>
      <c r="I2138" s="1" t="s">
        <v>688</v>
      </c>
      <c r="J2138" s="1" t="s">
        <v>471</v>
      </c>
      <c r="L2138" s="1">
        <v>375.0</v>
      </c>
      <c r="M2138" s="1">
        <v>350.0</v>
      </c>
      <c r="N2138" s="1">
        <v>350.0</v>
      </c>
      <c r="O2138" s="1">
        <v>350.0</v>
      </c>
      <c r="P2138" s="1">
        <v>350.0</v>
      </c>
      <c r="Q2138" s="1">
        <v>350.0</v>
      </c>
      <c r="R2138" s="1">
        <f>IF(INDEX(M2138:Q2138,0,'Order_Form'!AE2)&gt;0,INDEX(M2138:Q2138,0,'Order_Form'!AE2),L2138)</f>
        <v>350</v>
      </c>
      <c r="S2138" s="1">
        <f>R2138*H2138</f>
        <v>0</v>
      </c>
    </row>
    <row r="2139" spans="1:1025">
      <c r="A2139" s="1" t="s">
        <v>468</v>
      </c>
      <c r="B2139" s="1" t="s">
        <v>2715</v>
      </c>
      <c r="C2139" s="1" t="s">
        <v>476</v>
      </c>
      <c r="D2139" s="1">
        <v>49.0</v>
      </c>
      <c r="E2139" s="1" t="s">
        <v>2849</v>
      </c>
      <c r="F2139" s="1">
        <v>14586</v>
      </c>
      <c r="G2139" s="1">
        <v>14582</v>
      </c>
      <c r="H2139" s="1">
        <f>SUM((SUM('Order_Form'!N424)*1))</f>
        <v>0</v>
      </c>
      <c r="I2139" s="1" t="s">
        <v>688</v>
      </c>
      <c r="J2139" s="1" t="s">
        <v>472</v>
      </c>
      <c r="L2139" s="1">
        <v>375.0</v>
      </c>
      <c r="M2139" s="1">
        <v>350.0</v>
      </c>
      <c r="N2139" s="1">
        <v>350.0</v>
      </c>
      <c r="O2139" s="1">
        <v>350.0</v>
      </c>
      <c r="P2139" s="1">
        <v>350.0</v>
      </c>
      <c r="Q2139" s="1">
        <v>350.0</v>
      </c>
      <c r="R2139" s="1">
        <f>IF(INDEX(M2139:Q2139,0,'Order_Form'!AE2)&gt;0,INDEX(M2139:Q2139,0,'Order_Form'!AE2),L2139)</f>
        <v>350</v>
      </c>
      <c r="S2139" s="1">
        <f>R2139*H2139</f>
        <v>0</v>
      </c>
    </row>
    <row r="2140" spans="1:1025">
      <c r="A2140" s="1" t="s">
        <v>468</v>
      </c>
      <c r="B2140" s="1" t="s">
        <v>2715</v>
      </c>
      <c r="C2140" s="1" t="s">
        <v>476</v>
      </c>
      <c r="D2140" s="1">
        <v>388.0</v>
      </c>
      <c r="E2140" s="1" t="s">
        <v>2850</v>
      </c>
      <c r="F2140" s="1">
        <v>14587</v>
      </c>
      <c r="G2140" s="1">
        <v>14582</v>
      </c>
      <c r="H2140" s="1">
        <f>SUM((SUM('Order_Form'!O424)*1))</f>
        <v>0</v>
      </c>
      <c r="I2140" s="1" t="s">
        <v>688</v>
      </c>
      <c r="J2140" s="1" t="s">
        <v>473</v>
      </c>
      <c r="L2140" s="1">
        <v>375.0</v>
      </c>
      <c r="M2140" s="1">
        <v>350.0</v>
      </c>
      <c r="N2140" s="1">
        <v>350.0</v>
      </c>
      <c r="O2140" s="1">
        <v>350.0</v>
      </c>
      <c r="P2140" s="1">
        <v>350.0</v>
      </c>
      <c r="Q2140" s="1">
        <v>350.0</v>
      </c>
      <c r="R2140" s="1">
        <f>IF(INDEX(M2140:Q2140,0,'Order_Form'!AE2)&gt;0,INDEX(M2140:Q2140,0,'Order_Form'!AE2),L2140)</f>
        <v>350</v>
      </c>
      <c r="S2140" s="1">
        <f>R2140*H2140</f>
        <v>0</v>
      </c>
    </row>
    <row r="2141" spans="1:1025">
      <c r="A2141" s="1" t="s">
        <v>468</v>
      </c>
      <c r="B2141" s="1" t="s">
        <v>2715</v>
      </c>
      <c r="C2141" s="1" t="s">
        <v>476</v>
      </c>
      <c r="D2141" s="1">
        <v>0.0</v>
      </c>
      <c r="E2141" s="1" t="s">
        <v>2851</v>
      </c>
      <c r="F2141" s="1">
        <v>15203</v>
      </c>
      <c r="G2141" s="1">
        <v>14582</v>
      </c>
      <c r="H2141" s="1">
        <f>SUM((SUM('Order_Form'!P424)*1))</f>
        <v>0</v>
      </c>
      <c r="I2141" s="1" t="s">
        <v>688</v>
      </c>
      <c r="J2141" s="1" t="s">
        <v>474</v>
      </c>
      <c r="L2141" s="1">
        <v>375.0</v>
      </c>
      <c r="M2141" s="1">
        <v>350.0</v>
      </c>
      <c r="N2141" s="1">
        <v>350.0</v>
      </c>
      <c r="O2141" s="1">
        <v>350.0</v>
      </c>
      <c r="P2141" s="1">
        <v>350.0</v>
      </c>
      <c r="Q2141" s="1">
        <v>350.0</v>
      </c>
      <c r="R2141" s="1">
        <f>IF(INDEX(M2141:Q2141,0,'Order_Form'!AE2)&gt;0,INDEX(M2141:Q2141,0,'Order_Form'!AE2),L2141)</f>
        <v>350</v>
      </c>
      <c r="S2141" s="1">
        <f>R2141*H2141</f>
        <v>0</v>
      </c>
    </row>
    <row r="2142" spans="1:1025">
      <c r="A2142" s="1" t="s">
        <v>468</v>
      </c>
      <c r="B2142" s="1" t="s">
        <v>2715</v>
      </c>
      <c r="C2142" s="1" t="s">
        <v>476</v>
      </c>
      <c r="D2142" s="1">
        <v>0.0</v>
      </c>
      <c r="E2142" s="1" t="s">
        <v>2852</v>
      </c>
      <c r="F2142" s="1">
        <v>14582</v>
      </c>
      <c r="H2142" s="1">
        <f>SUM((SUM('Order_Form'!J424)*1))</f>
        <v>0</v>
      </c>
      <c r="I2142" s="1" t="s">
        <v>692</v>
      </c>
      <c r="L2142" s="1">
        <v>375.0</v>
      </c>
      <c r="M2142" s="1">
        <v>350.0</v>
      </c>
      <c r="N2142" s="1">
        <v>350.0</v>
      </c>
      <c r="O2142" s="1">
        <v>350.0</v>
      </c>
      <c r="P2142" s="1">
        <v>350.0</v>
      </c>
      <c r="Q2142" s="1">
        <v>350.0</v>
      </c>
      <c r="R2142" s="1">
        <f>IF(INDEX(M2142:Q2142,0,'Order_Form'!AE2)&gt;0,INDEX(M2142:Q2142,0,'Order_Form'!AE2),L2142)</f>
        <v>350</v>
      </c>
      <c r="S2142" s="1">
        <f>R2142*H2142</f>
        <v>0</v>
      </c>
    </row>
    <row r="2143" spans="1:1025">
      <c r="A2143" s="1" t="s">
        <v>468</v>
      </c>
      <c r="B2143" s="1" t="s">
        <v>2715</v>
      </c>
      <c r="C2143" s="1" t="s">
        <v>486</v>
      </c>
      <c r="D2143" s="1">
        <v>788.0</v>
      </c>
      <c r="E2143" s="1" t="s">
        <v>2853</v>
      </c>
      <c r="F2143" s="1">
        <v>1042</v>
      </c>
      <c r="H2143" s="1">
        <f>SUM((SUM('Order_Form'!J435)*1))</f>
        <v>0</v>
      </c>
      <c r="I2143" s="1"/>
      <c r="L2143" s="1">
        <v>25.0</v>
      </c>
      <c r="R2143" s="1">
        <f>IF(INDEX(M2143:Q2143,0,'Order_Form'!AE2)&gt;0,INDEX(M2143:Q2143,0,'Order_Form'!AE2),L2143)</f>
        <v>25</v>
      </c>
      <c r="S2143" s="1">
        <f>R2143*H2143</f>
        <v>0</v>
      </c>
    </row>
    <row r="2144" spans="1:1025">
      <c r="A2144" s="1" t="s">
        <v>468</v>
      </c>
      <c r="B2144" s="1" t="s">
        <v>2715</v>
      </c>
      <c r="C2144" s="1" t="s">
        <v>487</v>
      </c>
      <c r="D2144" s="1">
        <v>0.0</v>
      </c>
      <c r="E2144" s="1" t="s">
        <v>2854</v>
      </c>
      <c r="F2144" s="1">
        <v>5043</v>
      </c>
      <c r="H2144" s="1">
        <f>SUM((SUM('Order_Form'!J436)*1))</f>
        <v>0</v>
      </c>
      <c r="I2144" s="1"/>
      <c r="L2144" s="1">
        <v>125.0</v>
      </c>
      <c r="M2144" s="1">
        <v>125.0</v>
      </c>
      <c r="N2144" s="1">
        <v>125.0</v>
      </c>
      <c r="O2144" s="1">
        <v>125.0</v>
      </c>
      <c r="P2144" s="1">
        <v>125.0</v>
      </c>
      <c r="Q2144" s="1">
        <v>125.0</v>
      </c>
      <c r="R2144" s="1">
        <f>IF(INDEX(M2144:Q2144,0,'Order_Form'!AE2)&gt;0,INDEX(M2144:Q2144,0,'Order_Form'!AE2),L2144)</f>
        <v>125</v>
      </c>
      <c r="S2144" s="1">
        <f>R2144*H2144</f>
        <v>0</v>
      </c>
    </row>
    <row r="2145" spans="1:1025">
      <c r="A2145" s="1" t="s">
        <v>468</v>
      </c>
      <c r="B2145" s="1" t="s">
        <v>2715</v>
      </c>
      <c r="C2145" s="1" t="s">
        <v>482</v>
      </c>
      <c r="D2145" s="1">
        <v>1037.0</v>
      </c>
      <c r="E2145" s="1" t="s">
        <v>2855</v>
      </c>
      <c r="F2145" s="1">
        <v>8387</v>
      </c>
      <c r="G2145" s="1">
        <v>8385</v>
      </c>
      <c r="H2145" s="1">
        <f>SUM((SUM('Order_Form'!N430)*1))</f>
        <v>0</v>
      </c>
      <c r="I2145" s="1" t="s">
        <v>688</v>
      </c>
      <c r="J2145" s="1" t="s">
        <v>429</v>
      </c>
      <c r="L2145" s="1">
        <v>100.0</v>
      </c>
      <c r="M2145" s="1">
        <v>100.0</v>
      </c>
      <c r="N2145" s="1">
        <v>100.0</v>
      </c>
      <c r="O2145" s="1">
        <v>100.0</v>
      </c>
      <c r="P2145" s="1">
        <v>100.0</v>
      </c>
      <c r="Q2145" s="1">
        <v>100.0</v>
      </c>
      <c r="R2145" s="1">
        <f>IF(INDEX(M2145:Q2145,0,'Order_Form'!AE2)&gt;0,INDEX(M2145:Q2145,0,'Order_Form'!AE2),L2145)</f>
        <v>100</v>
      </c>
      <c r="S2145" s="1">
        <f>R2145*H2145</f>
        <v>0</v>
      </c>
    </row>
    <row r="2146" spans="1:1025">
      <c r="A2146" s="1" t="s">
        <v>468</v>
      </c>
      <c r="B2146" s="1" t="s">
        <v>2715</v>
      </c>
      <c r="C2146" s="1" t="s">
        <v>482</v>
      </c>
      <c r="D2146" s="1">
        <v>778.0</v>
      </c>
      <c r="E2146" s="1" t="s">
        <v>2856</v>
      </c>
      <c r="F2146" s="1">
        <v>8389</v>
      </c>
      <c r="G2146" s="1">
        <v>8385</v>
      </c>
      <c r="H2146" s="1">
        <f>SUM((SUM('Order_Form'!O430)*1))</f>
        <v>0</v>
      </c>
      <c r="I2146" s="1" t="s">
        <v>688</v>
      </c>
      <c r="J2146" s="1" t="s">
        <v>471</v>
      </c>
      <c r="L2146" s="1">
        <v>100.0</v>
      </c>
      <c r="M2146" s="1">
        <v>100.0</v>
      </c>
      <c r="N2146" s="1">
        <v>100.0</v>
      </c>
      <c r="O2146" s="1">
        <v>100.0</v>
      </c>
      <c r="P2146" s="1">
        <v>100.0</v>
      </c>
      <c r="Q2146" s="1">
        <v>100.0</v>
      </c>
      <c r="R2146" s="1">
        <f>IF(INDEX(M2146:Q2146,0,'Order_Form'!AE2)&gt;0,INDEX(M2146:Q2146,0,'Order_Form'!AE2),L2146)</f>
        <v>100</v>
      </c>
      <c r="S2146" s="1">
        <f>R2146*H2146</f>
        <v>0</v>
      </c>
    </row>
    <row r="2147" spans="1:1025">
      <c r="A2147" s="1" t="s">
        <v>468</v>
      </c>
      <c r="B2147" s="1" t="s">
        <v>2715</v>
      </c>
      <c r="C2147" s="1" t="s">
        <v>482</v>
      </c>
      <c r="D2147" s="1">
        <v>1376.0</v>
      </c>
      <c r="E2147" s="1" t="s">
        <v>2857</v>
      </c>
      <c r="F2147" s="1">
        <v>8390</v>
      </c>
      <c r="G2147" s="1">
        <v>8385</v>
      </c>
      <c r="H2147" s="1">
        <f>SUM((SUM('Order_Form'!M430)*1))</f>
        <v>0</v>
      </c>
      <c r="I2147" s="1" t="s">
        <v>688</v>
      </c>
      <c r="J2147" s="1" t="s">
        <v>473</v>
      </c>
      <c r="L2147" s="1">
        <v>100.0</v>
      </c>
      <c r="M2147" s="1">
        <v>100.0</v>
      </c>
      <c r="N2147" s="1">
        <v>100.0</v>
      </c>
      <c r="O2147" s="1">
        <v>100.0</v>
      </c>
      <c r="P2147" s="1">
        <v>100.0</v>
      </c>
      <c r="Q2147" s="1">
        <v>100.0</v>
      </c>
      <c r="R2147" s="1">
        <f>IF(INDEX(M2147:Q2147,0,'Order_Form'!AE2)&gt;0,INDEX(M2147:Q2147,0,'Order_Form'!AE2),L2147)</f>
        <v>100</v>
      </c>
      <c r="S2147" s="1">
        <f>R2147*H2147</f>
        <v>0</v>
      </c>
    </row>
    <row r="2148" spans="1:1025">
      <c r="A2148" s="1" t="s">
        <v>468</v>
      </c>
      <c r="B2148" s="1" t="s">
        <v>2715</v>
      </c>
      <c r="C2148" s="1" t="s">
        <v>482</v>
      </c>
      <c r="D2148" s="1">
        <v>0.0</v>
      </c>
      <c r="E2148" s="1" t="s">
        <v>2858</v>
      </c>
      <c r="F2148" s="1">
        <v>8385</v>
      </c>
      <c r="H2148" s="1">
        <f>SUM((SUM('Order_Form'!J430)*1))</f>
        <v>0</v>
      </c>
      <c r="I2148" s="1" t="s">
        <v>692</v>
      </c>
      <c r="L2148" s="1">
        <v>100.0</v>
      </c>
      <c r="M2148" s="1">
        <v>100.0</v>
      </c>
      <c r="N2148" s="1">
        <v>100.0</v>
      </c>
      <c r="O2148" s="1">
        <v>100.0</v>
      </c>
      <c r="P2148" s="1">
        <v>100.0</v>
      </c>
      <c r="Q2148" s="1">
        <v>100.0</v>
      </c>
      <c r="R2148" s="1">
        <f>IF(INDEX(M2148:Q2148,0,'Order_Form'!AE2)&gt;0,INDEX(M2148:Q2148,0,'Order_Form'!AE2),L2148)</f>
        <v>100</v>
      </c>
      <c r="S2148" s="1">
        <f>R2148*H2148</f>
        <v>0</v>
      </c>
    </row>
    <row r="2149" spans="1:1025">
      <c r="A2149" s="1" t="s">
        <v>488</v>
      </c>
      <c r="B2149" s="1" t="s">
        <v>2715</v>
      </c>
      <c r="C2149" s="1" t="s">
        <v>519</v>
      </c>
      <c r="D2149" s="1">
        <v>512.0</v>
      </c>
      <c r="E2149" s="1" t="s">
        <v>2859</v>
      </c>
      <c r="F2149" s="1">
        <v>13982</v>
      </c>
      <c r="H2149" s="1">
        <f>SUM((SUM('Order_Form'!J452)*1))</f>
        <v>0</v>
      </c>
      <c r="I2149" s="1"/>
      <c r="L2149" s="1">
        <v>2.0</v>
      </c>
      <c r="R2149" s="1">
        <f>IF(INDEX(M2149:Q2149,0,'Order_Form'!AE2)&gt;0,INDEX(M2149:Q2149,0,'Order_Form'!AE2),L2149)</f>
        <v>2</v>
      </c>
      <c r="S2149" s="1">
        <f>R2149*H2149</f>
        <v>0</v>
      </c>
    </row>
    <row r="2150" spans="1:1025">
      <c r="A2150" s="1" t="s">
        <v>488</v>
      </c>
      <c r="B2150" s="1" t="s">
        <v>2715</v>
      </c>
      <c r="C2150" s="1" t="s">
        <v>520</v>
      </c>
      <c r="D2150" s="1">
        <v>486.0</v>
      </c>
      <c r="E2150" s="1" t="s">
        <v>2860</v>
      </c>
      <c r="F2150" s="1">
        <v>4016</v>
      </c>
      <c r="H2150" s="1">
        <f>SUM((SUM('Order_Form'!J453)*1))</f>
        <v>0</v>
      </c>
      <c r="I2150" s="1"/>
      <c r="L2150" s="1">
        <v>2.0</v>
      </c>
      <c r="M2150" s="1">
        <v>2.0</v>
      </c>
      <c r="N2150" s="1">
        <v>2.0</v>
      </c>
      <c r="O2150" s="1">
        <v>2.0</v>
      </c>
      <c r="P2150" s="1">
        <v>2.0</v>
      </c>
      <c r="Q2150" s="1">
        <v>2.0</v>
      </c>
      <c r="R2150" s="1">
        <f>IF(INDEX(M2150:Q2150,0,'Order_Form'!AE2)&gt;0,INDEX(M2150:Q2150,0,'Order_Form'!AE2),L2150)</f>
        <v>2</v>
      </c>
      <c r="S2150" s="1">
        <f>R2150*H2150</f>
        <v>0</v>
      </c>
    </row>
    <row r="2151" spans="1:1025">
      <c r="A2151" s="1" t="s">
        <v>488</v>
      </c>
      <c r="B2151" s="1" t="s">
        <v>2715</v>
      </c>
      <c r="C2151" s="1" t="s">
        <v>521</v>
      </c>
      <c r="D2151" s="1">
        <v>87.0</v>
      </c>
      <c r="E2151" s="1" t="s">
        <v>2861</v>
      </c>
      <c r="F2151" s="1">
        <v>13730</v>
      </c>
      <c r="H2151" s="1">
        <f>SUM((SUM('Order_Form'!J454)*1))</f>
        <v>0</v>
      </c>
      <c r="I2151" s="1"/>
      <c r="L2151" s="1">
        <v>2.0</v>
      </c>
      <c r="M2151" s="1">
        <v>2.0</v>
      </c>
      <c r="N2151" s="1">
        <v>2.0</v>
      </c>
      <c r="O2151" s="1">
        <v>2.0</v>
      </c>
      <c r="P2151" s="1">
        <v>2.0</v>
      </c>
      <c r="Q2151" s="1">
        <v>2.0</v>
      </c>
      <c r="R2151" s="1">
        <f>IF(INDEX(M2151:Q2151,0,'Order_Form'!AE2)&gt;0,INDEX(M2151:Q2151,0,'Order_Form'!AE2),L2151)</f>
        <v>2</v>
      </c>
      <c r="S2151" s="1">
        <f>R2151*H2151</f>
        <v>0</v>
      </c>
    </row>
    <row r="2152" spans="1:1025">
      <c r="A2152" s="1" t="s">
        <v>488</v>
      </c>
      <c r="B2152" s="1" t="s">
        <v>2715</v>
      </c>
      <c r="C2152" s="1" t="s">
        <v>522</v>
      </c>
      <c r="D2152" s="1">
        <v>0.0</v>
      </c>
      <c r="E2152" s="1" t="s">
        <v>2862</v>
      </c>
      <c r="F2152" s="1">
        <v>13729</v>
      </c>
      <c r="H2152" s="1">
        <f>SUM((SUM('Order_Form'!J455)*1))</f>
        <v>0</v>
      </c>
      <c r="I2152" s="1"/>
      <c r="L2152" s="1">
        <v>2.0</v>
      </c>
      <c r="M2152" s="1">
        <v>2.0</v>
      </c>
      <c r="N2152" s="1">
        <v>2.0</v>
      </c>
      <c r="O2152" s="1">
        <v>2.0</v>
      </c>
      <c r="P2152" s="1">
        <v>2.0</v>
      </c>
      <c r="Q2152" s="1">
        <v>2.0</v>
      </c>
      <c r="R2152" s="1">
        <f>IF(INDEX(M2152:Q2152,0,'Order_Form'!AE2)&gt;0,INDEX(M2152:Q2152,0,'Order_Form'!AE2),L2152)</f>
        <v>2</v>
      </c>
      <c r="S2152" s="1">
        <f>R2152*H2152</f>
        <v>0</v>
      </c>
    </row>
    <row r="2153" spans="1:1025">
      <c r="A2153" s="1" t="s">
        <v>488</v>
      </c>
      <c r="B2153" s="1" t="s">
        <v>2715</v>
      </c>
      <c r="C2153" s="1" t="s">
        <v>523</v>
      </c>
      <c r="D2153" s="1">
        <v>55.0</v>
      </c>
      <c r="E2153" s="1" t="s">
        <v>2863</v>
      </c>
      <c r="F2153" s="1">
        <v>13731</v>
      </c>
      <c r="H2153" s="1">
        <f>SUM((SUM('Order_Form'!J456)*1))</f>
        <v>0</v>
      </c>
      <c r="I2153" s="1"/>
      <c r="L2153" s="1">
        <v>2.0</v>
      </c>
      <c r="M2153" s="1">
        <v>2.0</v>
      </c>
      <c r="N2153" s="1">
        <v>2.0</v>
      </c>
      <c r="O2153" s="1">
        <v>2.0</v>
      </c>
      <c r="P2153" s="1">
        <v>2.0</v>
      </c>
      <c r="Q2153" s="1">
        <v>2.0</v>
      </c>
      <c r="R2153" s="1">
        <f>IF(INDEX(M2153:Q2153,0,'Order_Form'!AE2)&gt;0,INDEX(M2153:Q2153,0,'Order_Form'!AE2),L2153)</f>
        <v>2</v>
      </c>
      <c r="S2153" s="1">
        <f>R2153*H2153</f>
        <v>0</v>
      </c>
    </row>
    <row r="2154" spans="1:1025">
      <c r="A2154" s="1" t="s">
        <v>488</v>
      </c>
      <c r="B2154" s="1" t="s">
        <v>2715</v>
      </c>
      <c r="C2154" s="1" t="s">
        <v>524</v>
      </c>
      <c r="D2154" s="1">
        <v>7.0</v>
      </c>
      <c r="E2154" s="1" t="s">
        <v>2864</v>
      </c>
      <c r="F2154" s="1">
        <v>7833</v>
      </c>
      <c r="H2154" s="1">
        <f>SUM((SUM('Order_Form'!J457)*1))</f>
        <v>0</v>
      </c>
      <c r="I2154" s="1"/>
      <c r="L2154" s="1">
        <v>2.0</v>
      </c>
      <c r="M2154" s="1">
        <v>2.0</v>
      </c>
      <c r="N2154" s="1">
        <v>2.0</v>
      </c>
      <c r="O2154" s="1">
        <v>2.0</v>
      </c>
      <c r="P2154" s="1">
        <v>2.0</v>
      </c>
      <c r="Q2154" s="1">
        <v>2.0</v>
      </c>
      <c r="R2154" s="1">
        <f>IF(INDEX(M2154:Q2154,0,'Order_Form'!AE2)&gt;0,INDEX(M2154:Q2154,0,'Order_Form'!AE2),L2154)</f>
        <v>2</v>
      </c>
      <c r="S2154" s="1">
        <f>R2154*H2154</f>
        <v>0</v>
      </c>
    </row>
    <row r="2155" spans="1:1025">
      <c r="A2155" s="1" t="s">
        <v>488</v>
      </c>
      <c r="B2155" s="1" t="s">
        <v>2715</v>
      </c>
      <c r="C2155" s="1" t="s">
        <v>525</v>
      </c>
      <c r="D2155" s="1">
        <v>111.0</v>
      </c>
      <c r="E2155" s="1" t="s">
        <v>2865</v>
      </c>
      <c r="F2155" s="1">
        <v>7834</v>
      </c>
      <c r="H2155" s="1">
        <f>SUM((SUM('Order_Form'!J458)*1))</f>
        <v>0</v>
      </c>
      <c r="I2155" s="1"/>
      <c r="L2155" s="1">
        <v>2.0</v>
      </c>
      <c r="M2155" s="1">
        <v>2.0</v>
      </c>
      <c r="N2155" s="1">
        <v>2.0</v>
      </c>
      <c r="O2155" s="1">
        <v>2.0</v>
      </c>
      <c r="P2155" s="1">
        <v>2.0</v>
      </c>
      <c r="Q2155" s="1">
        <v>2.0</v>
      </c>
      <c r="R2155" s="1">
        <f>IF(INDEX(M2155:Q2155,0,'Order_Form'!AE2)&gt;0,INDEX(M2155:Q2155,0,'Order_Form'!AE2),L2155)</f>
        <v>2</v>
      </c>
      <c r="S2155" s="1">
        <f>R2155*H2155</f>
        <v>0</v>
      </c>
    </row>
    <row r="2156" spans="1:1025">
      <c r="A2156" s="1" t="s">
        <v>488</v>
      </c>
      <c r="B2156" s="1" t="s">
        <v>2715</v>
      </c>
      <c r="C2156" s="1" t="s">
        <v>526</v>
      </c>
      <c r="D2156" s="1">
        <v>67.0</v>
      </c>
      <c r="E2156" s="1" t="s">
        <v>2866</v>
      </c>
      <c r="F2156" s="1">
        <v>7831</v>
      </c>
      <c r="H2156" s="1">
        <f>SUM((SUM('Order_Form'!J459)*1))</f>
        <v>0</v>
      </c>
      <c r="I2156" s="1"/>
      <c r="L2156" s="1">
        <v>2.0</v>
      </c>
      <c r="M2156" s="1">
        <v>2.0</v>
      </c>
      <c r="N2156" s="1">
        <v>2.0</v>
      </c>
      <c r="O2156" s="1">
        <v>2.0</v>
      </c>
      <c r="P2156" s="1">
        <v>2.0</v>
      </c>
      <c r="Q2156" s="1">
        <v>2.0</v>
      </c>
      <c r="R2156" s="1">
        <f>IF(INDEX(M2156:Q2156,0,'Order_Form'!AE2)&gt;0,INDEX(M2156:Q2156,0,'Order_Form'!AE2),L2156)</f>
        <v>2</v>
      </c>
      <c r="S2156" s="1">
        <f>R2156*H2156</f>
        <v>0</v>
      </c>
    </row>
    <row r="2157" spans="1:1025">
      <c r="A2157" s="1" t="s">
        <v>488</v>
      </c>
      <c r="B2157" s="1" t="s">
        <v>2715</v>
      </c>
      <c r="C2157" s="1" t="s">
        <v>527</v>
      </c>
      <c r="D2157" s="1">
        <v>74.0</v>
      </c>
      <c r="E2157" s="1" t="s">
        <v>2867</v>
      </c>
      <c r="F2157" s="1">
        <v>7830</v>
      </c>
      <c r="H2157" s="1">
        <f>SUM((SUM('Order_Form'!J460)*1))</f>
        <v>0</v>
      </c>
      <c r="I2157" s="1"/>
      <c r="L2157" s="1">
        <v>2.0</v>
      </c>
      <c r="M2157" s="1">
        <v>2.0</v>
      </c>
      <c r="N2157" s="1">
        <v>2.0</v>
      </c>
      <c r="O2157" s="1">
        <v>2.0</v>
      </c>
      <c r="P2157" s="1">
        <v>2.0</v>
      </c>
      <c r="Q2157" s="1">
        <v>2.0</v>
      </c>
      <c r="R2157" s="1">
        <f>IF(INDEX(M2157:Q2157,0,'Order_Form'!AE2)&gt;0,INDEX(M2157:Q2157,0,'Order_Form'!AE2),L2157)</f>
        <v>2</v>
      </c>
      <c r="S2157" s="1">
        <f>R2157*H2157</f>
        <v>0</v>
      </c>
    </row>
    <row r="2158" spans="1:1025">
      <c r="A2158" s="1" t="s">
        <v>488</v>
      </c>
      <c r="B2158" s="1" t="s">
        <v>2715</v>
      </c>
      <c r="C2158" s="1" t="s">
        <v>528</v>
      </c>
      <c r="D2158" s="1">
        <v>133.0</v>
      </c>
      <c r="E2158" s="1" t="s">
        <v>2868</v>
      </c>
      <c r="F2158" s="1">
        <v>17221</v>
      </c>
      <c r="H2158" s="1">
        <f>SUM((SUM('Order_Form'!J461)*1))</f>
        <v>0</v>
      </c>
      <c r="I2158" s="1"/>
      <c r="L2158" s="1">
        <v>2.0</v>
      </c>
      <c r="M2158" s="1">
        <v>2.0</v>
      </c>
      <c r="N2158" s="1">
        <v>2.0</v>
      </c>
      <c r="O2158" s="1">
        <v>2.0</v>
      </c>
      <c r="P2158" s="1">
        <v>2.0</v>
      </c>
      <c r="Q2158" s="1">
        <v>2.0</v>
      </c>
      <c r="R2158" s="1">
        <f>IF(INDEX(M2158:Q2158,0,'Order_Form'!AE2)&gt;0,INDEX(M2158:Q2158,0,'Order_Form'!AE2),L2158)</f>
        <v>2</v>
      </c>
      <c r="S2158" s="1">
        <f>R2158*H2158</f>
        <v>0</v>
      </c>
    </row>
    <row r="2159" spans="1:1025">
      <c r="A2159" s="1" t="s">
        <v>488</v>
      </c>
      <c r="B2159" s="1" t="s">
        <v>2715</v>
      </c>
      <c r="C2159" s="1" t="s">
        <v>529</v>
      </c>
      <c r="D2159" s="1">
        <v>15.0</v>
      </c>
      <c r="E2159" s="1" t="s">
        <v>2869</v>
      </c>
      <c r="F2159" s="1">
        <v>7829</v>
      </c>
      <c r="H2159" s="1">
        <f>SUM((SUM('Order_Form'!J462)*1))</f>
        <v>0</v>
      </c>
      <c r="I2159" s="1"/>
      <c r="L2159" s="1">
        <v>2.0</v>
      </c>
      <c r="M2159" s="1">
        <v>2.0</v>
      </c>
      <c r="N2159" s="1">
        <v>2.0</v>
      </c>
      <c r="O2159" s="1">
        <v>2.0</v>
      </c>
      <c r="P2159" s="1">
        <v>2.0</v>
      </c>
      <c r="Q2159" s="1">
        <v>2.0</v>
      </c>
      <c r="R2159" s="1">
        <f>IF(INDEX(M2159:Q2159,0,'Order_Form'!AE2)&gt;0,INDEX(M2159:Q2159,0,'Order_Form'!AE2),L2159)</f>
        <v>2</v>
      </c>
      <c r="S2159" s="1">
        <f>R2159*H2159</f>
        <v>0</v>
      </c>
    </row>
    <row r="2160" spans="1:1025">
      <c r="A2160" s="1" t="s">
        <v>488</v>
      </c>
      <c r="B2160" s="1" t="s">
        <v>2715</v>
      </c>
      <c r="C2160" s="1" t="s">
        <v>530</v>
      </c>
      <c r="D2160" s="1">
        <v>3259.0</v>
      </c>
      <c r="E2160" s="1" t="s">
        <v>2870</v>
      </c>
      <c r="F2160" s="1">
        <v>1581</v>
      </c>
      <c r="H2160" s="1">
        <f>SUM((SUM('Order_Form'!J463)*1))</f>
        <v>0</v>
      </c>
      <c r="I2160" s="1"/>
      <c r="L2160" s="1">
        <v>4.0</v>
      </c>
      <c r="M2160" s="1">
        <v>4.0</v>
      </c>
      <c r="N2160" s="1">
        <v>4.0</v>
      </c>
      <c r="O2160" s="1">
        <v>4.0</v>
      </c>
      <c r="P2160" s="1">
        <v>4.0</v>
      </c>
      <c r="Q2160" s="1">
        <v>4.0</v>
      </c>
      <c r="R2160" s="1">
        <f>IF(INDEX(M2160:Q2160,0,'Order_Form'!AE2)&gt;0,INDEX(M2160:Q2160,0,'Order_Form'!AE2),L2160)</f>
        <v>4</v>
      </c>
      <c r="S2160" s="1">
        <f>R2160*H2160</f>
        <v>0</v>
      </c>
    </row>
    <row r="2161" spans="1:1025">
      <c r="A2161" s="1" t="s">
        <v>488</v>
      </c>
      <c r="B2161" s="1" t="s">
        <v>2715</v>
      </c>
      <c r="C2161" s="1" t="s">
        <v>531</v>
      </c>
      <c r="D2161" s="1">
        <v>239.0</v>
      </c>
      <c r="E2161" s="1" t="s">
        <v>2871</v>
      </c>
      <c r="F2161" s="1">
        <v>16108</v>
      </c>
      <c r="H2161" s="1">
        <f>SUM((SUM('Order_Form'!J464)*1))</f>
        <v>0</v>
      </c>
      <c r="I2161" s="1"/>
      <c r="L2161" s="1">
        <v>10.0</v>
      </c>
      <c r="M2161" s="1">
        <v>10.0</v>
      </c>
      <c r="N2161" s="1">
        <v>10.0</v>
      </c>
      <c r="O2161" s="1">
        <v>10.0</v>
      </c>
      <c r="P2161" s="1">
        <v>10.0</v>
      </c>
      <c r="Q2161" s="1">
        <v>10.0</v>
      </c>
      <c r="R2161" s="1">
        <f>IF(INDEX(M2161:Q2161,0,'Order_Form'!AE2)&gt;0,INDEX(M2161:Q2161,0,'Order_Form'!AE2),L2161)</f>
        <v>10</v>
      </c>
      <c r="S2161" s="1">
        <f>R2161*H2161</f>
        <v>0</v>
      </c>
    </row>
    <row r="2162" spans="1:1025">
      <c r="A2162" s="1" t="s">
        <v>488</v>
      </c>
      <c r="B2162" s="1" t="s">
        <v>2715</v>
      </c>
      <c r="C2162" s="1" t="s">
        <v>532</v>
      </c>
      <c r="D2162" s="1">
        <v>5174.0</v>
      </c>
      <c r="E2162" s="1" t="s">
        <v>2872</v>
      </c>
      <c r="F2162" s="1">
        <v>1125</v>
      </c>
      <c r="H2162" s="1">
        <f>SUM((SUM('Order_Form'!J465)*1))</f>
        <v>0</v>
      </c>
      <c r="I2162" s="1"/>
      <c r="L2162" s="1">
        <v>0.25</v>
      </c>
      <c r="M2162" s="1">
        <v>0.25</v>
      </c>
      <c r="N2162" s="1">
        <v>0.25</v>
      </c>
      <c r="O2162" s="1">
        <v>0.25</v>
      </c>
      <c r="P2162" s="1">
        <v>0.25</v>
      </c>
      <c r="Q2162" s="1">
        <v>0.25</v>
      </c>
      <c r="R2162" s="1">
        <f>IF(INDEX(M2162:Q2162,0,'Order_Form'!AE2)&gt;0,INDEX(M2162:Q2162,0,'Order_Form'!AE2),L2162)</f>
        <v>0.25</v>
      </c>
      <c r="S2162" s="1">
        <f>R2162*H2162</f>
        <v>0</v>
      </c>
    </row>
    <row r="2163" spans="1:1025">
      <c r="A2163" s="1" t="s">
        <v>488</v>
      </c>
      <c r="B2163" s="1" t="s">
        <v>2715</v>
      </c>
      <c r="C2163" s="1" t="s">
        <v>533</v>
      </c>
      <c r="D2163" s="1">
        <v>143.0</v>
      </c>
      <c r="E2163" s="1" t="s">
        <v>2873</v>
      </c>
      <c r="F2163" s="1">
        <v>16196</v>
      </c>
      <c r="H2163" s="1">
        <f>SUM((SUM('Order_Form'!J466)*1))</f>
        <v>0</v>
      </c>
      <c r="I2163" s="1"/>
      <c r="L2163" s="1">
        <v>12.5</v>
      </c>
      <c r="M2163" s="1">
        <v>12.5</v>
      </c>
      <c r="N2163" s="1">
        <v>12.5</v>
      </c>
      <c r="O2163" s="1">
        <v>12.5</v>
      </c>
      <c r="P2163" s="1">
        <v>12.5</v>
      </c>
      <c r="Q2163" s="1">
        <v>12.5</v>
      </c>
      <c r="R2163" s="1">
        <f>IF(INDEX(M2163:Q2163,0,'Order_Form'!AE2)&gt;0,INDEX(M2163:Q2163,0,'Order_Form'!AE2),L2163)</f>
        <v>12.5</v>
      </c>
      <c r="S2163" s="1">
        <f>R2163*H2163</f>
        <v>0</v>
      </c>
    </row>
    <row r="2164" spans="1:1025">
      <c r="A2164" s="1" t="s">
        <v>488</v>
      </c>
      <c r="B2164" s="1" t="s">
        <v>2715</v>
      </c>
      <c r="C2164" s="1" t="s">
        <v>503</v>
      </c>
      <c r="D2164" s="1">
        <v>229.0</v>
      </c>
      <c r="E2164" s="1" t="s">
        <v>2874</v>
      </c>
      <c r="F2164" s="1">
        <v>14819</v>
      </c>
      <c r="G2164" s="1">
        <v>14818</v>
      </c>
      <c r="H2164" s="1">
        <f>SUM((SUM('Order_Form'!K443)*1))</f>
        <v>0</v>
      </c>
      <c r="I2164" s="1" t="s">
        <v>688</v>
      </c>
      <c r="J2164" s="1" t="s">
        <v>428</v>
      </c>
      <c r="L2164" s="1">
        <v>10.0</v>
      </c>
      <c r="M2164" s="1">
        <v>10.0</v>
      </c>
      <c r="N2164" s="1">
        <v>10.0</v>
      </c>
      <c r="O2164" s="1">
        <v>10.0</v>
      </c>
      <c r="P2164" s="1">
        <v>10.0</v>
      </c>
      <c r="Q2164" s="1">
        <v>10.0</v>
      </c>
      <c r="R2164" s="1">
        <f>IF(INDEX(M2164:Q2164,0,'Order_Form'!AE2)&gt;0,INDEX(M2164:Q2164,0,'Order_Form'!AE2),L2164)</f>
        <v>10</v>
      </c>
      <c r="S2164" s="1">
        <f>R2164*H2164</f>
        <v>0</v>
      </c>
    </row>
    <row r="2165" spans="1:1025">
      <c r="A2165" s="1" t="s">
        <v>488</v>
      </c>
      <c r="B2165" s="1" t="s">
        <v>2715</v>
      </c>
      <c r="C2165" s="1" t="s">
        <v>503</v>
      </c>
      <c r="D2165" s="1">
        <v>109.0</v>
      </c>
      <c r="E2165" s="1" t="s">
        <v>2875</v>
      </c>
      <c r="F2165" s="1">
        <v>14820</v>
      </c>
      <c r="G2165" s="1">
        <v>14818</v>
      </c>
      <c r="H2165" s="1">
        <f>SUM((SUM('Order_Form'!L443)*1))</f>
        <v>0</v>
      </c>
      <c r="I2165" s="1" t="s">
        <v>688</v>
      </c>
      <c r="J2165" s="1" t="s">
        <v>429</v>
      </c>
      <c r="L2165" s="1">
        <v>10.0</v>
      </c>
      <c r="M2165" s="1">
        <v>10.0</v>
      </c>
      <c r="N2165" s="1">
        <v>10.0</v>
      </c>
      <c r="O2165" s="1">
        <v>10.0</v>
      </c>
      <c r="P2165" s="1">
        <v>10.0</v>
      </c>
      <c r="Q2165" s="1">
        <v>10.0</v>
      </c>
      <c r="R2165" s="1">
        <f>IF(INDEX(M2165:Q2165,0,'Order_Form'!AE2)&gt;0,INDEX(M2165:Q2165,0,'Order_Form'!AE2),L2165)</f>
        <v>10</v>
      </c>
      <c r="S2165" s="1">
        <f>R2165*H2165</f>
        <v>0</v>
      </c>
    </row>
    <row r="2166" spans="1:1025">
      <c r="A2166" s="1" t="s">
        <v>488</v>
      </c>
      <c r="B2166" s="1" t="s">
        <v>2715</v>
      </c>
      <c r="C2166" s="1" t="s">
        <v>503</v>
      </c>
      <c r="D2166" s="1">
        <v>0.0</v>
      </c>
      <c r="E2166" s="1" t="s">
        <v>2876</v>
      </c>
      <c r="F2166" s="1">
        <v>14821</v>
      </c>
      <c r="G2166" s="1">
        <v>14818</v>
      </c>
      <c r="H2166" s="1">
        <f>SUM((SUM('Order_Form'!M443)*1))</f>
        <v>0</v>
      </c>
      <c r="I2166" s="1" t="s">
        <v>688</v>
      </c>
      <c r="J2166" s="1" t="s">
        <v>478</v>
      </c>
      <c r="L2166" s="1">
        <v>10.0</v>
      </c>
      <c r="M2166" s="1">
        <v>10.0</v>
      </c>
      <c r="N2166" s="1">
        <v>10.0</v>
      </c>
      <c r="O2166" s="1">
        <v>10.0</v>
      </c>
      <c r="P2166" s="1">
        <v>10.0</v>
      </c>
      <c r="Q2166" s="1">
        <v>10.0</v>
      </c>
      <c r="R2166" s="1">
        <f>IF(INDEX(M2166:Q2166,0,'Order_Form'!AE2)&gt;0,INDEX(M2166:Q2166,0,'Order_Form'!AE2),L2166)</f>
        <v>10</v>
      </c>
      <c r="S2166" s="1">
        <f>R2166*H2166</f>
        <v>0</v>
      </c>
    </row>
    <row r="2167" spans="1:1025">
      <c r="A2167" s="1" t="s">
        <v>488</v>
      </c>
      <c r="B2167" s="1" t="s">
        <v>2715</v>
      </c>
      <c r="C2167" s="1" t="s">
        <v>503</v>
      </c>
      <c r="D2167" s="1">
        <v>102.0</v>
      </c>
      <c r="E2167" s="1" t="s">
        <v>2877</v>
      </c>
      <c r="F2167" s="1">
        <v>14822</v>
      </c>
      <c r="G2167" s="1">
        <v>14818</v>
      </c>
      <c r="H2167" s="1">
        <f>SUM((SUM('Order_Form'!N443)*1))</f>
        <v>0</v>
      </c>
      <c r="I2167" s="1" t="s">
        <v>688</v>
      </c>
      <c r="J2167" s="1" t="s">
        <v>471</v>
      </c>
      <c r="L2167" s="1">
        <v>10.0</v>
      </c>
      <c r="M2167" s="1">
        <v>10.0</v>
      </c>
      <c r="N2167" s="1">
        <v>10.0</v>
      </c>
      <c r="O2167" s="1">
        <v>10.0</v>
      </c>
      <c r="P2167" s="1">
        <v>10.0</v>
      </c>
      <c r="Q2167" s="1">
        <v>10.0</v>
      </c>
      <c r="R2167" s="1">
        <f>IF(INDEX(M2167:Q2167,0,'Order_Form'!AE2)&gt;0,INDEX(M2167:Q2167,0,'Order_Form'!AE2),L2167)</f>
        <v>10</v>
      </c>
      <c r="S2167" s="1">
        <f>R2167*H2167</f>
        <v>0</v>
      </c>
    </row>
    <row r="2168" spans="1:1025">
      <c r="A2168" s="1" t="s">
        <v>488</v>
      </c>
      <c r="B2168" s="1" t="s">
        <v>2715</v>
      </c>
      <c r="C2168" s="1" t="s">
        <v>503</v>
      </c>
      <c r="D2168" s="1">
        <v>124.0</v>
      </c>
      <c r="E2168" s="1" t="s">
        <v>2878</v>
      </c>
      <c r="F2168" s="1">
        <v>14823</v>
      </c>
      <c r="G2168" s="1">
        <v>14818</v>
      </c>
      <c r="H2168" s="1">
        <f>SUM((SUM('Order_Form'!O443)*1))</f>
        <v>0</v>
      </c>
      <c r="I2168" s="1" t="s">
        <v>688</v>
      </c>
      <c r="J2168" s="1" t="s">
        <v>472</v>
      </c>
      <c r="L2168" s="1">
        <v>10.0</v>
      </c>
      <c r="M2168" s="1">
        <v>10.0</v>
      </c>
      <c r="N2168" s="1">
        <v>10.0</v>
      </c>
      <c r="O2168" s="1">
        <v>10.0</v>
      </c>
      <c r="P2168" s="1">
        <v>10.0</v>
      </c>
      <c r="Q2168" s="1">
        <v>10.0</v>
      </c>
      <c r="R2168" s="1">
        <f>IF(INDEX(M2168:Q2168,0,'Order_Form'!AE2)&gt;0,INDEX(M2168:Q2168,0,'Order_Form'!AE2),L2168)</f>
        <v>10</v>
      </c>
      <c r="S2168" s="1">
        <f>R2168*H2168</f>
        <v>0</v>
      </c>
    </row>
    <row r="2169" spans="1:1025">
      <c r="A2169" s="1" t="s">
        <v>488</v>
      </c>
      <c r="B2169" s="1" t="s">
        <v>2715</v>
      </c>
      <c r="C2169" s="1" t="s">
        <v>503</v>
      </c>
      <c r="D2169" s="1">
        <v>0.0</v>
      </c>
      <c r="E2169" s="1" t="s">
        <v>2879</v>
      </c>
      <c r="F2169" s="1">
        <v>14818</v>
      </c>
      <c r="H2169" s="1">
        <f>SUM((SUM('Order_Form'!J443)*1))</f>
        <v>0</v>
      </c>
      <c r="I2169" s="1" t="s">
        <v>692</v>
      </c>
      <c r="L2169" s="1">
        <v>10.0</v>
      </c>
      <c r="M2169" s="1">
        <v>10.0</v>
      </c>
      <c r="N2169" s="1">
        <v>10.0</v>
      </c>
      <c r="O2169" s="1">
        <v>10.0</v>
      </c>
      <c r="P2169" s="1">
        <v>10.0</v>
      </c>
      <c r="Q2169" s="1">
        <v>10.0</v>
      </c>
      <c r="R2169" s="1">
        <f>IF(INDEX(M2169:Q2169,0,'Order_Form'!AE2)&gt;0,INDEX(M2169:Q2169,0,'Order_Form'!AE2),L2169)</f>
        <v>10</v>
      </c>
      <c r="S2169" s="1">
        <f>R2169*H2169</f>
        <v>0</v>
      </c>
    </row>
    <row r="2170" spans="1:1025">
      <c r="A2170" s="1" t="s">
        <v>488</v>
      </c>
      <c r="B2170" s="1" t="s">
        <v>2715</v>
      </c>
      <c r="C2170" s="1" t="s">
        <v>504</v>
      </c>
      <c r="D2170" s="1">
        <v>29.0</v>
      </c>
      <c r="E2170" s="1" t="s">
        <v>2880</v>
      </c>
      <c r="F2170" s="1">
        <v>14835</v>
      </c>
      <c r="G2170" s="1">
        <v>14834</v>
      </c>
      <c r="H2170" s="1">
        <f>SUM((SUM('Order_Form'!K444)*1))</f>
        <v>0</v>
      </c>
      <c r="I2170" s="1" t="s">
        <v>688</v>
      </c>
      <c r="J2170" s="1" t="s">
        <v>428</v>
      </c>
      <c r="L2170" s="1">
        <v>10.0</v>
      </c>
      <c r="M2170" s="1">
        <v>10.0</v>
      </c>
      <c r="N2170" s="1">
        <v>10.0</v>
      </c>
      <c r="O2170" s="1">
        <v>10.0</v>
      </c>
      <c r="P2170" s="1">
        <v>10.0</v>
      </c>
      <c r="Q2170" s="1">
        <v>10.0</v>
      </c>
      <c r="R2170" s="1">
        <f>IF(INDEX(M2170:Q2170,0,'Order_Form'!AE2)&gt;0,INDEX(M2170:Q2170,0,'Order_Form'!AE2),L2170)</f>
        <v>10</v>
      </c>
      <c r="S2170" s="1">
        <f>R2170*H2170</f>
        <v>0</v>
      </c>
    </row>
    <row r="2171" spans="1:1025">
      <c r="A2171" s="1" t="s">
        <v>488</v>
      </c>
      <c r="B2171" s="1" t="s">
        <v>2715</v>
      </c>
      <c r="C2171" s="1" t="s">
        <v>504</v>
      </c>
      <c r="D2171" s="1">
        <v>84.0</v>
      </c>
      <c r="E2171" s="1" t="s">
        <v>2881</v>
      </c>
      <c r="F2171" s="1">
        <v>14836</v>
      </c>
      <c r="G2171" s="1">
        <v>14834</v>
      </c>
      <c r="H2171" s="1">
        <f>SUM((SUM('Order_Form'!L444)*1))</f>
        <v>0</v>
      </c>
      <c r="I2171" s="1" t="s">
        <v>688</v>
      </c>
      <c r="J2171" s="1" t="s">
        <v>429</v>
      </c>
      <c r="L2171" s="1">
        <v>10.0</v>
      </c>
      <c r="M2171" s="1">
        <v>10.0</v>
      </c>
      <c r="N2171" s="1">
        <v>10.0</v>
      </c>
      <c r="O2171" s="1">
        <v>10.0</v>
      </c>
      <c r="P2171" s="1">
        <v>10.0</v>
      </c>
      <c r="Q2171" s="1">
        <v>10.0</v>
      </c>
      <c r="R2171" s="1">
        <f>IF(INDEX(M2171:Q2171,0,'Order_Form'!AE2)&gt;0,INDEX(M2171:Q2171,0,'Order_Form'!AE2),L2171)</f>
        <v>10</v>
      </c>
      <c r="S2171" s="1">
        <f>R2171*H2171</f>
        <v>0</v>
      </c>
    </row>
    <row r="2172" spans="1:1025">
      <c r="A2172" s="1" t="s">
        <v>488</v>
      </c>
      <c r="B2172" s="1" t="s">
        <v>2715</v>
      </c>
      <c r="C2172" s="1" t="s">
        <v>504</v>
      </c>
      <c r="D2172" s="1">
        <v>90.0</v>
      </c>
      <c r="E2172" s="1" t="s">
        <v>2882</v>
      </c>
      <c r="F2172" s="1">
        <v>14837</v>
      </c>
      <c r="G2172" s="1">
        <v>14834</v>
      </c>
      <c r="H2172" s="1">
        <f>SUM((SUM('Order_Form'!P444)*1))</f>
        <v>0</v>
      </c>
      <c r="I2172" s="1" t="s">
        <v>688</v>
      </c>
      <c r="J2172" s="1" t="s">
        <v>501</v>
      </c>
      <c r="L2172" s="1">
        <v>10.0</v>
      </c>
      <c r="M2172" s="1">
        <v>10.0</v>
      </c>
      <c r="N2172" s="1">
        <v>10.0</v>
      </c>
      <c r="O2172" s="1">
        <v>10.0</v>
      </c>
      <c r="P2172" s="1">
        <v>10.0</v>
      </c>
      <c r="Q2172" s="1">
        <v>10.0</v>
      </c>
      <c r="R2172" s="1">
        <f>IF(INDEX(M2172:Q2172,0,'Order_Form'!AE2)&gt;0,INDEX(M2172:Q2172,0,'Order_Form'!AE2),L2172)</f>
        <v>10</v>
      </c>
      <c r="S2172" s="1">
        <f>R2172*H2172</f>
        <v>0</v>
      </c>
    </row>
    <row r="2173" spans="1:1025">
      <c r="A2173" s="1" t="s">
        <v>488</v>
      </c>
      <c r="B2173" s="1" t="s">
        <v>2715</v>
      </c>
      <c r="C2173" s="1" t="s">
        <v>504</v>
      </c>
      <c r="D2173" s="1">
        <v>93.0</v>
      </c>
      <c r="E2173" s="1" t="s">
        <v>2883</v>
      </c>
      <c r="F2173" s="1">
        <v>14838</v>
      </c>
      <c r="G2173" s="1">
        <v>14834</v>
      </c>
      <c r="H2173" s="1">
        <f>SUM((SUM('Order_Form'!N444)*1))</f>
        <v>0</v>
      </c>
      <c r="I2173" s="1" t="s">
        <v>688</v>
      </c>
      <c r="J2173" s="1" t="s">
        <v>471</v>
      </c>
      <c r="L2173" s="1">
        <v>10.0</v>
      </c>
      <c r="M2173" s="1">
        <v>10.0</v>
      </c>
      <c r="N2173" s="1">
        <v>10.0</v>
      </c>
      <c r="O2173" s="1">
        <v>10.0</v>
      </c>
      <c r="P2173" s="1">
        <v>10.0</v>
      </c>
      <c r="Q2173" s="1">
        <v>10.0</v>
      </c>
      <c r="R2173" s="1">
        <f>IF(INDEX(M2173:Q2173,0,'Order_Form'!AE2)&gt;0,INDEX(M2173:Q2173,0,'Order_Form'!AE2),L2173)</f>
        <v>10</v>
      </c>
      <c r="S2173" s="1">
        <f>R2173*H2173</f>
        <v>0</v>
      </c>
    </row>
    <row r="2174" spans="1:1025">
      <c r="A2174" s="1" t="s">
        <v>488</v>
      </c>
      <c r="B2174" s="1" t="s">
        <v>2715</v>
      </c>
      <c r="C2174" s="1" t="s">
        <v>504</v>
      </c>
      <c r="D2174" s="1">
        <v>91.0</v>
      </c>
      <c r="E2174" s="1" t="s">
        <v>2884</v>
      </c>
      <c r="F2174" s="1">
        <v>14839</v>
      </c>
      <c r="G2174" s="1">
        <v>14834</v>
      </c>
      <c r="H2174" s="1">
        <f>SUM((SUM('Order_Form'!Q444)*1))</f>
        <v>0</v>
      </c>
      <c r="I2174" s="1" t="s">
        <v>688</v>
      </c>
      <c r="J2174" s="1" t="s">
        <v>502</v>
      </c>
      <c r="L2174" s="1">
        <v>10.0</v>
      </c>
      <c r="M2174" s="1">
        <v>10.0</v>
      </c>
      <c r="N2174" s="1">
        <v>10.0</v>
      </c>
      <c r="O2174" s="1">
        <v>10.0</v>
      </c>
      <c r="P2174" s="1">
        <v>10.0</v>
      </c>
      <c r="Q2174" s="1">
        <v>10.0</v>
      </c>
      <c r="R2174" s="1">
        <f>IF(INDEX(M2174:Q2174,0,'Order_Form'!AE2)&gt;0,INDEX(M2174:Q2174,0,'Order_Form'!AE2),L2174)</f>
        <v>10</v>
      </c>
      <c r="S2174" s="1">
        <f>R2174*H2174</f>
        <v>0</v>
      </c>
    </row>
    <row r="2175" spans="1:1025">
      <c r="A2175" s="1" t="s">
        <v>488</v>
      </c>
      <c r="B2175" s="1" t="s">
        <v>2715</v>
      </c>
      <c r="C2175" s="1" t="s">
        <v>504</v>
      </c>
      <c r="D2175" s="1">
        <v>68.0</v>
      </c>
      <c r="E2175" s="1" t="s">
        <v>2885</v>
      </c>
      <c r="F2175" s="1">
        <v>14840</v>
      </c>
      <c r="G2175" s="1">
        <v>14834</v>
      </c>
      <c r="H2175" s="1">
        <f>SUM((SUM('Order_Form'!O444)*1))</f>
        <v>0</v>
      </c>
      <c r="I2175" s="1" t="s">
        <v>688</v>
      </c>
      <c r="J2175" s="1" t="s">
        <v>472</v>
      </c>
      <c r="L2175" s="1">
        <v>10.0</v>
      </c>
      <c r="M2175" s="1">
        <v>10.0</v>
      </c>
      <c r="N2175" s="1">
        <v>10.0</v>
      </c>
      <c r="O2175" s="1">
        <v>10.0</v>
      </c>
      <c r="P2175" s="1">
        <v>10.0</v>
      </c>
      <c r="Q2175" s="1">
        <v>10.0</v>
      </c>
      <c r="R2175" s="1">
        <f>IF(INDEX(M2175:Q2175,0,'Order_Form'!AE2)&gt;0,INDEX(M2175:Q2175,0,'Order_Form'!AE2),L2175)</f>
        <v>10</v>
      </c>
      <c r="S2175" s="1">
        <f>R2175*H2175</f>
        <v>0</v>
      </c>
    </row>
    <row r="2176" spans="1:1025">
      <c r="A2176" s="1" t="s">
        <v>488</v>
      </c>
      <c r="B2176" s="1" t="s">
        <v>2715</v>
      </c>
      <c r="C2176" s="1" t="s">
        <v>504</v>
      </c>
      <c r="D2176" s="1">
        <v>0.0</v>
      </c>
      <c r="E2176" s="1" t="s">
        <v>2886</v>
      </c>
      <c r="F2176" s="1">
        <v>14834</v>
      </c>
      <c r="H2176" s="1">
        <f>SUM((SUM('Order_Form'!J444)*1))</f>
        <v>0</v>
      </c>
      <c r="I2176" s="1" t="s">
        <v>692</v>
      </c>
      <c r="L2176" s="1">
        <v>10.0</v>
      </c>
      <c r="M2176" s="1">
        <v>10.0</v>
      </c>
      <c r="N2176" s="1">
        <v>10.0</v>
      </c>
      <c r="O2176" s="1">
        <v>10.0</v>
      </c>
      <c r="P2176" s="1">
        <v>10.0</v>
      </c>
      <c r="Q2176" s="1">
        <v>10.0</v>
      </c>
      <c r="R2176" s="1">
        <f>IF(INDEX(M2176:Q2176,0,'Order_Form'!AE2)&gt;0,INDEX(M2176:Q2176,0,'Order_Form'!AE2),L2176)</f>
        <v>10</v>
      </c>
      <c r="S2176" s="1">
        <f>R2176*H2176</f>
        <v>0</v>
      </c>
    </row>
    <row r="2177" spans="1:1025">
      <c r="A2177" s="1" t="s">
        <v>488</v>
      </c>
      <c r="B2177" s="1" t="s">
        <v>2715</v>
      </c>
      <c r="C2177" s="1" t="s">
        <v>534</v>
      </c>
      <c r="D2177" s="1">
        <v>3199.0</v>
      </c>
      <c r="E2177" s="1" t="s">
        <v>2887</v>
      </c>
      <c r="F2177" s="1">
        <v>16225</v>
      </c>
      <c r="H2177" s="1">
        <f>SUM((SUM('Order_Form'!J467)*1))</f>
        <v>0</v>
      </c>
      <c r="I2177" s="1"/>
      <c r="L2177" s="1">
        <v>2.0</v>
      </c>
      <c r="M2177" s="1">
        <v>2.0</v>
      </c>
      <c r="N2177" s="1">
        <v>2.0</v>
      </c>
      <c r="O2177" s="1">
        <v>2.0</v>
      </c>
      <c r="P2177" s="1">
        <v>2.0</v>
      </c>
      <c r="Q2177" s="1">
        <v>2.0</v>
      </c>
      <c r="R2177" s="1">
        <f>IF(INDEX(M2177:Q2177,0,'Order_Form'!AE2)&gt;0,INDEX(M2177:Q2177,0,'Order_Form'!AE2),L2177)</f>
        <v>2</v>
      </c>
      <c r="S2177" s="1">
        <f>R2177*H2177</f>
        <v>0</v>
      </c>
    </row>
    <row r="2178" spans="1:1025">
      <c r="A2178" s="1" t="s">
        <v>488</v>
      </c>
      <c r="B2178" s="1" t="s">
        <v>2715</v>
      </c>
      <c r="C2178" s="1" t="s">
        <v>535</v>
      </c>
      <c r="D2178" s="1">
        <v>391.0</v>
      </c>
      <c r="E2178" s="1" t="s">
        <v>2888</v>
      </c>
      <c r="F2178" s="1">
        <v>2831</v>
      </c>
      <c r="H2178" s="1">
        <f>SUM((SUM('Order_Form'!J468)*1))</f>
        <v>0</v>
      </c>
      <c r="I2178" s="1"/>
      <c r="L2178" s="1">
        <v>2.0</v>
      </c>
      <c r="M2178" s="1">
        <v>2.0</v>
      </c>
      <c r="N2178" s="1">
        <v>2.0</v>
      </c>
      <c r="O2178" s="1">
        <v>2.0</v>
      </c>
      <c r="P2178" s="1">
        <v>2.0</v>
      </c>
      <c r="Q2178" s="1">
        <v>2.0</v>
      </c>
      <c r="R2178" s="1">
        <f>IF(INDEX(M2178:Q2178,0,'Order_Form'!AE2)&gt;0,INDEX(M2178:Q2178,0,'Order_Form'!AE2),L2178)</f>
        <v>2</v>
      </c>
      <c r="S2178" s="1">
        <f>R2178*H2178</f>
        <v>0</v>
      </c>
    </row>
    <row r="2179" spans="1:1025">
      <c r="A2179" s="1" t="s">
        <v>488</v>
      </c>
      <c r="B2179" s="1" t="s">
        <v>2715</v>
      </c>
      <c r="C2179" s="1" t="s">
        <v>536</v>
      </c>
      <c r="D2179" s="1">
        <v>610.0</v>
      </c>
      <c r="E2179" s="1" t="s">
        <v>2889</v>
      </c>
      <c r="F2179" s="1">
        <v>4073</v>
      </c>
      <c r="H2179" s="1">
        <f>SUM((SUM('Order_Form'!J469)*1))</f>
        <v>0</v>
      </c>
      <c r="I2179" s="1"/>
      <c r="L2179" s="1">
        <v>24.0</v>
      </c>
      <c r="M2179" s="1">
        <v>24.0</v>
      </c>
      <c r="N2179" s="1">
        <v>24.0</v>
      </c>
      <c r="O2179" s="1">
        <v>24.0</v>
      </c>
      <c r="P2179" s="1">
        <v>24.0</v>
      </c>
      <c r="Q2179" s="1">
        <v>24.0</v>
      </c>
      <c r="R2179" s="1">
        <f>IF(INDEX(M2179:Q2179,0,'Order_Form'!AE2)&gt;0,INDEX(M2179:Q2179,0,'Order_Form'!AE2),L2179)</f>
        <v>24</v>
      </c>
      <c r="S2179" s="1">
        <f>R2179*H2179</f>
        <v>0</v>
      </c>
    </row>
    <row r="2180" spans="1:1025">
      <c r="A2180" s="1" t="s">
        <v>488</v>
      </c>
      <c r="B2180" s="1" t="s">
        <v>2715</v>
      </c>
      <c r="C2180" s="1" t="s">
        <v>537</v>
      </c>
      <c r="D2180" s="1">
        <v>254.0</v>
      </c>
      <c r="E2180" s="1" t="s">
        <v>2890</v>
      </c>
      <c r="F2180" s="1">
        <v>4353</v>
      </c>
      <c r="H2180" s="1">
        <f>SUM((SUM('Order_Form'!J470)*1))</f>
        <v>0</v>
      </c>
      <c r="I2180" s="1"/>
      <c r="L2180" s="1">
        <v>24.0</v>
      </c>
      <c r="M2180" s="1">
        <v>24.0</v>
      </c>
      <c r="N2180" s="1">
        <v>24.0</v>
      </c>
      <c r="O2180" s="1">
        <v>24.0</v>
      </c>
      <c r="P2180" s="1">
        <v>24.0</v>
      </c>
      <c r="Q2180" s="1">
        <v>24.0</v>
      </c>
      <c r="R2180" s="1">
        <f>IF(INDEX(M2180:Q2180,0,'Order_Form'!AE2)&gt;0,INDEX(M2180:Q2180,0,'Order_Form'!AE2),L2180)</f>
        <v>24</v>
      </c>
      <c r="S2180" s="1">
        <f>R2180*H2180</f>
        <v>0</v>
      </c>
    </row>
    <row r="2181" spans="1:1025">
      <c r="A2181" s="1" t="s">
        <v>488</v>
      </c>
      <c r="B2181" s="1" t="s">
        <v>2715</v>
      </c>
      <c r="C2181" s="1" t="s">
        <v>538</v>
      </c>
      <c r="D2181" s="1">
        <v>539.0</v>
      </c>
      <c r="E2181" s="1" t="s">
        <v>2891</v>
      </c>
      <c r="F2181" s="1">
        <v>4884</v>
      </c>
      <c r="H2181" s="1">
        <f>SUM((SUM('Order_Form'!J471)*1))</f>
        <v>0</v>
      </c>
      <c r="I2181" s="1"/>
      <c r="L2181" s="1">
        <v>3.0</v>
      </c>
      <c r="R2181" s="1">
        <f>IF(INDEX(M2181:Q2181,0,'Order_Form'!AE2)&gt;0,INDEX(M2181:Q2181,0,'Order_Form'!AE2),L2181)</f>
        <v>3</v>
      </c>
      <c r="S2181" s="1">
        <f>R2181*H2181</f>
        <v>0</v>
      </c>
    </row>
    <row r="2182" spans="1:1025">
      <c r="A2182" s="1" t="s">
        <v>488</v>
      </c>
      <c r="B2182" s="1" t="s">
        <v>2715</v>
      </c>
      <c r="C2182" s="1" t="s">
        <v>539</v>
      </c>
      <c r="D2182" s="1">
        <v>23.0</v>
      </c>
      <c r="E2182" s="1" t="s">
        <v>2892</v>
      </c>
      <c r="F2182" s="1">
        <v>3113</v>
      </c>
      <c r="H2182" s="1">
        <f>SUM((SUM('Order_Form'!J472)*1))</f>
        <v>0</v>
      </c>
      <c r="I2182" s="1"/>
      <c r="L2182" s="1">
        <v>69.0</v>
      </c>
      <c r="M2182" s="1">
        <v>69.0</v>
      </c>
      <c r="N2182" s="1">
        <v>69.0</v>
      </c>
      <c r="O2182" s="1">
        <v>69.0</v>
      </c>
      <c r="P2182" s="1">
        <v>69.0</v>
      </c>
      <c r="Q2182" s="1">
        <v>69.0</v>
      </c>
      <c r="R2182" s="1">
        <f>IF(INDEX(M2182:Q2182,0,'Order_Form'!AE2)&gt;0,INDEX(M2182:Q2182,0,'Order_Form'!AE2),L2182)</f>
        <v>69</v>
      </c>
      <c r="S2182" s="1">
        <f>R2182*H2182</f>
        <v>0</v>
      </c>
    </row>
    <row r="2183" spans="1:1025">
      <c r="A2183" s="1" t="s">
        <v>488</v>
      </c>
      <c r="B2183" s="1" t="s">
        <v>2715</v>
      </c>
      <c r="C2183" s="1" t="s">
        <v>540</v>
      </c>
      <c r="D2183" s="1">
        <v>125.0</v>
      </c>
      <c r="E2183" s="1" t="s">
        <v>2893</v>
      </c>
      <c r="F2183" s="1">
        <v>6889</v>
      </c>
      <c r="H2183" s="1">
        <f>SUM((SUM('Order_Form'!J473)*1))</f>
        <v>0</v>
      </c>
      <c r="I2183" s="1"/>
      <c r="L2183" s="1">
        <v>10.0</v>
      </c>
      <c r="R2183" s="1">
        <f>IF(INDEX(M2183:Q2183,0,'Order_Form'!AE2)&gt;0,INDEX(M2183:Q2183,0,'Order_Form'!AE2),L2183)</f>
        <v>10</v>
      </c>
      <c r="S2183" s="1">
        <f>R2183*H2183</f>
        <v>0</v>
      </c>
    </row>
    <row r="2184" spans="1:1025">
      <c r="A2184" s="1" t="s">
        <v>488</v>
      </c>
      <c r="B2184" s="1" t="s">
        <v>2715</v>
      </c>
      <c r="C2184" s="1" t="s">
        <v>541</v>
      </c>
      <c r="D2184" s="1">
        <v>3814.0</v>
      </c>
      <c r="E2184" s="1" t="s">
        <v>2894</v>
      </c>
      <c r="F2184" s="1">
        <v>7884</v>
      </c>
      <c r="H2184" s="1">
        <f>SUM((SUM('Order_Form'!J474)*1))</f>
        <v>0</v>
      </c>
      <c r="I2184" s="1"/>
      <c r="L2184" s="1">
        <v>0.5</v>
      </c>
      <c r="M2184" s="1">
        <v>0.5</v>
      </c>
      <c r="N2184" s="1">
        <v>0.5</v>
      </c>
      <c r="O2184" s="1">
        <v>0.5</v>
      </c>
      <c r="P2184" s="1">
        <v>0.5</v>
      </c>
      <c r="Q2184" s="1">
        <v>0.5</v>
      </c>
      <c r="R2184" s="1">
        <f>IF(INDEX(M2184:Q2184,0,'Order_Form'!AE2)&gt;0,INDEX(M2184:Q2184,0,'Order_Form'!AE2),L2184)</f>
        <v>0.5</v>
      </c>
      <c r="S2184" s="1">
        <f>R2184*H2184</f>
        <v>0</v>
      </c>
    </row>
    <row r="2185" spans="1:1025">
      <c r="A2185" s="1" t="s">
        <v>488</v>
      </c>
      <c r="B2185" s="1" t="s">
        <v>2715</v>
      </c>
      <c r="C2185" s="1" t="s">
        <v>542</v>
      </c>
      <c r="D2185" s="1">
        <v>301.0</v>
      </c>
      <c r="E2185" s="1" t="s">
        <v>2895</v>
      </c>
      <c r="F2185" s="1">
        <v>3614</v>
      </c>
      <c r="H2185" s="1">
        <f>SUM((SUM('Order_Form'!J475)*1))</f>
        <v>0</v>
      </c>
      <c r="I2185" s="1"/>
      <c r="L2185" s="1">
        <v>6.0</v>
      </c>
      <c r="M2185" s="1">
        <v>6.0</v>
      </c>
      <c r="N2185" s="1">
        <v>6.0</v>
      </c>
      <c r="O2185" s="1">
        <v>6.0</v>
      </c>
      <c r="P2185" s="1">
        <v>6.0</v>
      </c>
      <c r="Q2185" s="1">
        <v>6.0</v>
      </c>
      <c r="R2185" s="1">
        <f>IF(INDEX(M2185:Q2185,0,'Order_Form'!AE2)&gt;0,INDEX(M2185:Q2185,0,'Order_Form'!AE2),L2185)</f>
        <v>6</v>
      </c>
      <c r="S2185" s="1">
        <f>R2185*H2185</f>
        <v>0</v>
      </c>
    </row>
    <row r="2186" spans="1:1025">
      <c r="A2186" s="1" t="s">
        <v>488</v>
      </c>
      <c r="B2186" s="1" t="s">
        <v>2715</v>
      </c>
      <c r="C2186" s="1" t="s">
        <v>2896</v>
      </c>
      <c r="D2186" s="1">
        <v>305.0</v>
      </c>
      <c r="E2186" s="1" t="s">
        <v>2897</v>
      </c>
      <c r="F2186" s="1">
        <v>7788</v>
      </c>
      <c r="G2186" s="1">
        <v>7787</v>
      </c>
      <c r="H2186" s="1">
        <f>SUM((SUM('Order_Form'!K441)*1))</f>
        <v>0</v>
      </c>
      <c r="I2186" s="1" t="s">
        <v>688</v>
      </c>
      <c r="J2186" s="1" t="s">
        <v>493</v>
      </c>
      <c r="L2186" s="1">
        <v>12.5</v>
      </c>
      <c r="M2186" s="1">
        <v>12.5</v>
      </c>
      <c r="N2186" s="1">
        <v>12.5</v>
      </c>
      <c r="O2186" s="1">
        <v>12.5</v>
      </c>
      <c r="P2186" s="1">
        <v>12.5</v>
      </c>
      <c r="Q2186" s="1">
        <v>12.5</v>
      </c>
      <c r="R2186" s="1">
        <f>IF(INDEX(M2186:Q2186,0,'Order_Form'!AE2)&gt;0,INDEX(M2186:Q2186,0,'Order_Form'!AE2),L2186)</f>
        <v>12.5</v>
      </c>
      <c r="S2186" s="1">
        <f>R2186*H2186</f>
        <v>0</v>
      </c>
    </row>
    <row r="2187" spans="1:1025">
      <c r="A2187" s="1" t="s">
        <v>488</v>
      </c>
      <c r="B2187" s="1" t="s">
        <v>2715</v>
      </c>
      <c r="C2187" s="1" t="s">
        <v>2898</v>
      </c>
      <c r="D2187" s="1">
        <v>581.0</v>
      </c>
      <c r="E2187" s="1" t="s">
        <v>2899</v>
      </c>
      <c r="F2187" s="1">
        <v>7790</v>
      </c>
      <c r="G2187" s="1">
        <v>7787</v>
      </c>
      <c r="H2187" s="1">
        <f>SUM((SUM('Order_Form'!L441)*1))</f>
        <v>0</v>
      </c>
      <c r="I2187" s="1" t="s">
        <v>688</v>
      </c>
      <c r="J2187" s="1" t="s">
        <v>494</v>
      </c>
      <c r="L2187" s="1">
        <v>12.5</v>
      </c>
      <c r="M2187" s="1">
        <v>12.5</v>
      </c>
      <c r="N2187" s="1">
        <v>12.5</v>
      </c>
      <c r="O2187" s="1">
        <v>12.5</v>
      </c>
      <c r="P2187" s="1">
        <v>12.5</v>
      </c>
      <c r="Q2187" s="1">
        <v>12.5</v>
      </c>
      <c r="R2187" s="1">
        <f>IF(INDEX(M2187:Q2187,0,'Order_Form'!AE2)&gt;0,INDEX(M2187:Q2187,0,'Order_Form'!AE2),L2187)</f>
        <v>12.5</v>
      </c>
      <c r="S2187" s="1">
        <f>R2187*H2187</f>
        <v>0</v>
      </c>
    </row>
    <row r="2188" spans="1:1025">
      <c r="A2188" s="1" t="s">
        <v>488</v>
      </c>
      <c r="B2188" s="1" t="s">
        <v>2715</v>
      </c>
      <c r="C2188" s="1" t="s">
        <v>2900</v>
      </c>
      <c r="D2188" s="1">
        <v>281.0</v>
      </c>
      <c r="E2188" s="1" t="s">
        <v>2901</v>
      </c>
      <c r="F2188" s="1">
        <v>7791</v>
      </c>
      <c r="G2188" s="1">
        <v>7787</v>
      </c>
      <c r="H2188" s="1">
        <f>SUM((SUM('Order_Form'!M441)*1))</f>
        <v>0</v>
      </c>
      <c r="I2188" s="1" t="s">
        <v>688</v>
      </c>
      <c r="J2188" s="1" t="s">
        <v>495</v>
      </c>
      <c r="L2188" s="1">
        <v>12.5</v>
      </c>
      <c r="M2188" s="1">
        <v>12.5</v>
      </c>
      <c r="N2188" s="1">
        <v>12.5</v>
      </c>
      <c r="O2188" s="1">
        <v>12.5</v>
      </c>
      <c r="P2188" s="1">
        <v>12.5</v>
      </c>
      <c r="Q2188" s="1">
        <v>12.5</v>
      </c>
      <c r="R2188" s="1">
        <f>IF(INDEX(M2188:Q2188,0,'Order_Form'!AE2)&gt;0,INDEX(M2188:Q2188,0,'Order_Form'!AE2),L2188)</f>
        <v>12.5</v>
      </c>
      <c r="S2188" s="1">
        <f>R2188*H2188</f>
        <v>0</v>
      </c>
    </row>
    <row r="2189" spans="1:1025">
      <c r="A2189" s="1" t="s">
        <v>488</v>
      </c>
      <c r="B2189" s="1" t="s">
        <v>2715</v>
      </c>
      <c r="C2189" s="1" t="s">
        <v>2902</v>
      </c>
      <c r="D2189" s="1">
        <v>0.0</v>
      </c>
      <c r="E2189" s="1" t="s">
        <v>2903</v>
      </c>
      <c r="F2189" s="1">
        <v>7792</v>
      </c>
      <c r="G2189" s="1">
        <v>7787</v>
      </c>
      <c r="H2189" s="1">
        <f>SUM((SUM('Order_Form'!N441)*1))</f>
        <v>0</v>
      </c>
      <c r="I2189" s="1" t="s">
        <v>688</v>
      </c>
      <c r="J2189" s="1" t="s">
        <v>496</v>
      </c>
      <c r="L2189" s="1">
        <v>12.5</v>
      </c>
      <c r="M2189" s="1">
        <v>12.5</v>
      </c>
      <c r="N2189" s="1">
        <v>12.5</v>
      </c>
      <c r="O2189" s="1">
        <v>12.5</v>
      </c>
      <c r="P2189" s="1">
        <v>12.5</v>
      </c>
      <c r="Q2189" s="1">
        <v>12.5</v>
      </c>
      <c r="R2189" s="1">
        <f>IF(INDEX(M2189:Q2189,0,'Order_Form'!AE2)&gt;0,INDEX(M2189:Q2189,0,'Order_Form'!AE2),L2189)</f>
        <v>12.5</v>
      </c>
      <c r="S2189" s="1">
        <f>R2189*H2189</f>
        <v>0</v>
      </c>
    </row>
    <row r="2190" spans="1:1025">
      <c r="A2190" s="1" t="s">
        <v>488</v>
      </c>
      <c r="B2190" s="1" t="s">
        <v>2715</v>
      </c>
      <c r="C2190" s="1" t="s">
        <v>2904</v>
      </c>
      <c r="D2190" s="1">
        <v>414.0</v>
      </c>
      <c r="E2190" s="1" t="s">
        <v>2905</v>
      </c>
      <c r="F2190" s="1">
        <v>13779</v>
      </c>
      <c r="G2190" s="1">
        <v>7787</v>
      </c>
      <c r="H2190" s="1">
        <f>SUM((SUM('Order_Form'!O441)*1))</f>
        <v>0</v>
      </c>
      <c r="I2190" s="1" t="s">
        <v>688</v>
      </c>
      <c r="J2190" s="1" t="s">
        <v>497</v>
      </c>
      <c r="L2190" s="1">
        <v>12.5</v>
      </c>
      <c r="M2190" s="1">
        <v>12.5</v>
      </c>
      <c r="N2190" s="1">
        <v>12.5</v>
      </c>
      <c r="O2190" s="1">
        <v>12.5</v>
      </c>
      <c r="P2190" s="1">
        <v>12.5</v>
      </c>
      <c r="Q2190" s="1">
        <v>12.5</v>
      </c>
      <c r="R2190" s="1">
        <f>IF(INDEX(M2190:Q2190,0,'Order_Form'!AE2)&gt;0,INDEX(M2190:Q2190,0,'Order_Form'!AE2),L2190)</f>
        <v>12.5</v>
      </c>
      <c r="S2190" s="1">
        <f>R2190*H2190</f>
        <v>0</v>
      </c>
    </row>
    <row r="2191" spans="1:1025">
      <c r="A2191" s="1" t="s">
        <v>488</v>
      </c>
      <c r="B2191" s="1" t="s">
        <v>2715</v>
      </c>
      <c r="C2191" s="1" t="s">
        <v>2906</v>
      </c>
      <c r="D2191" s="1">
        <v>50.0</v>
      </c>
      <c r="E2191" s="1" t="s">
        <v>2907</v>
      </c>
      <c r="F2191" s="1">
        <v>13780</v>
      </c>
      <c r="G2191" s="1">
        <v>7787</v>
      </c>
      <c r="H2191" s="1">
        <f>SUM((SUM('Order_Form'!P441)*1))</f>
        <v>0</v>
      </c>
      <c r="I2191" s="1" t="s">
        <v>688</v>
      </c>
      <c r="J2191" s="1" t="s">
        <v>498</v>
      </c>
      <c r="L2191" s="1">
        <v>12.5</v>
      </c>
      <c r="M2191" s="1">
        <v>12.5</v>
      </c>
      <c r="N2191" s="1">
        <v>12.5</v>
      </c>
      <c r="O2191" s="1">
        <v>12.5</v>
      </c>
      <c r="P2191" s="1">
        <v>12.5</v>
      </c>
      <c r="Q2191" s="1">
        <v>12.5</v>
      </c>
      <c r="R2191" s="1">
        <f>IF(INDEX(M2191:Q2191,0,'Order_Form'!AE2)&gt;0,INDEX(M2191:Q2191,0,'Order_Form'!AE2),L2191)</f>
        <v>12.5</v>
      </c>
      <c r="S2191" s="1">
        <f>R2191*H2191</f>
        <v>0</v>
      </c>
    </row>
    <row r="2192" spans="1:1025">
      <c r="A2192" s="1" t="s">
        <v>488</v>
      </c>
      <c r="B2192" s="1" t="s">
        <v>2715</v>
      </c>
      <c r="C2192" s="1" t="s">
        <v>2908</v>
      </c>
      <c r="D2192" s="1">
        <v>911.0</v>
      </c>
      <c r="E2192" s="1" t="s">
        <v>2909</v>
      </c>
      <c r="F2192" s="1">
        <v>14182</v>
      </c>
      <c r="G2192" s="1">
        <v>7787</v>
      </c>
      <c r="H2192" s="1">
        <f>SUM((SUM('Order_Form'!Q441)*1))</f>
        <v>0</v>
      </c>
      <c r="I2192" s="1" t="s">
        <v>688</v>
      </c>
      <c r="J2192" s="1" t="s">
        <v>499</v>
      </c>
      <c r="L2192" s="1">
        <v>12.5</v>
      </c>
      <c r="M2192" s="1">
        <v>12.5</v>
      </c>
      <c r="N2192" s="1">
        <v>12.5</v>
      </c>
      <c r="O2192" s="1">
        <v>12.5</v>
      </c>
      <c r="P2192" s="1">
        <v>12.5</v>
      </c>
      <c r="Q2192" s="1">
        <v>12.5</v>
      </c>
      <c r="R2192" s="1">
        <f>IF(INDEX(M2192:Q2192,0,'Order_Form'!AE2)&gt;0,INDEX(M2192:Q2192,0,'Order_Form'!AE2),L2192)</f>
        <v>12.5</v>
      </c>
      <c r="S2192" s="1">
        <f>R2192*H2192</f>
        <v>0</v>
      </c>
    </row>
    <row r="2193" spans="1:1025">
      <c r="A2193" s="1" t="s">
        <v>488</v>
      </c>
      <c r="B2193" s="1" t="s">
        <v>2715</v>
      </c>
      <c r="C2193" s="1" t="s">
        <v>500</v>
      </c>
      <c r="D2193" s="1">
        <v>0.0</v>
      </c>
      <c r="E2193" s="1" t="s">
        <v>2910</v>
      </c>
      <c r="F2193" s="1">
        <v>7787</v>
      </c>
      <c r="H2193" s="1">
        <f>SUM((SUM('Order_Form'!J441)*1))</f>
        <v>0</v>
      </c>
      <c r="I2193" s="1" t="s">
        <v>692</v>
      </c>
      <c r="L2193" s="1">
        <v>12.5</v>
      </c>
      <c r="M2193" s="1">
        <v>12.5</v>
      </c>
      <c r="N2193" s="1">
        <v>12.5</v>
      </c>
      <c r="O2193" s="1">
        <v>12.5</v>
      </c>
      <c r="P2193" s="1">
        <v>12.5</v>
      </c>
      <c r="Q2193" s="1">
        <v>12.5</v>
      </c>
      <c r="R2193" s="1">
        <f>IF(INDEX(M2193:Q2193,0,'Order_Form'!AE2)&gt;0,INDEX(M2193:Q2193,0,'Order_Form'!AE2),L2193)</f>
        <v>12.5</v>
      </c>
      <c r="S2193" s="1">
        <f>R2193*H2193</f>
        <v>0</v>
      </c>
    </row>
    <row r="2194" spans="1:1025">
      <c r="A2194" s="1" t="s">
        <v>488</v>
      </c>
      <c r="B2194" s="1" t="s">
        <v>2715</v>
      </c>
      <c r="C2194" s="1" t="s">
        <v>543</v>
      </c>
      <c r="D2194" s="1">
        <v>500.0</v>
      </c>
      <c r="E2194" s="1" t="s">
        <v>2911</v>
      </c>
      <c r="F2194" s="1">
        <v>1312</v>
      </c>
      <c r="H2194" s="1">
        <f>SUM((SUM('Order_Form'!J476)*1))</f>
        <v>0</v>
      </c>
      <c r="I2194" s="1"/>
      <c r="L2194" s="1">
        <v>2.0</v>
      </c>
      <c r="M2194" s="1">
        <v>2.0</v>
      </c>
      <c r="N2194" s="1">
        <v>2.0</v>
      </c>
      <c r="O2194" s="1">
        <v>2.0</v>
      </c>
      <c r="P2194" s="1">
        <v>2.0</v>
      </c>
      <c r="Q2194" s="1">
        <v>2.0</v>
      </c>
      <c r="R2194" s="1">
        <f>IF(INDEX(M2194:Q2194,0,'Order_Form'!AE2)&gt;0,INDEX(M2194:Q2194,0,'Order_Form'!AE2),L2194)</f>
        <v>2</v>
      </c>
      <c r="S2194" s="1">
        <f>R2194*H2194</f>
        <v>0</v>
      </c>
    </row>
    <row r="2195" spans="1:1025">
      <c r="A2195" s="1" t="s">
        <v>488</v>
      </c>
      <c r="B2195" s="1" t="s">
        <v>2715</v>
      </c>
      <c r="C2195" s="1" t="s">
        <v>544</v>
      </c>
      <c r="D2195" s="1">
        <v>0.0</v>
      </c>
      <c r="E2195" s="1" t="s">
        <v>2912</v>
      </c>
      <c r="F2195" s="1">
        <v>3234</v>
      </c>
      <c r="H2195" s="1">
        <f>SUM((SUM('Order_Form'!J477)*1))</f>
        <v>0</v>
      </c>
      <c r="I2195" s="1"/>
      <c r="L2195" s="1">
        <v>10.0</v>
      </c>
      <c r="R2195" s="1">
        <f>IF(INDEX(M2195:Q2195,0,'Order_Form'!AE2)&gt;0,INDEX(M2195:Q2195,0,'Order_Form'!AE2),L2195)</f>
        <v>10</v>
      </c>
      <c r="S2195" s="1">
        <f>R2195*H2195</f>
        <v>0</v>
      </c>
    </row>
    <row r="2196" spans="1:1025">
      <c r="A2196" s="1" t="s">
        <v>488</v>
      </c>
      <c r="B2196" s="1" t="s">
        <v>2715</v>
      </c>
      <c r="C2196" s="1" t="s">
        <v>545</v>
      </c>
      <c r="D2196" s="1">
        <v>130.0</v>
      </c>
      <c r="E2196" s="1" t="s">
        <v>2913</v>
      </c>
      <c r="F2196" s="1">
        <v>13978</v>
      </c>
      <c r="H2196" s="1">
        <f>SUM((SUM('Order_Form'!J478)*1))</f>
        <v>0</v>
      </c>
      <c r="I2196" s="1"/>
      <c r="L2196" s="1">
        <v>0.75</v>
      </c>
      <c r="R2196" s="1">
        <f>IF(INDEX(M2196:Q2196,0,'Order_Form'!AE2)&gt;0,INDEX(M2196:Q2196,0,'Order_Form'!AE2),L2196)</f>
        <v>0.75</v>
      </c>
      <c r="S2196" s="1">
        <f>R2196*H2196</f>
        <v>0</v>
      </c>
    </row>
    <row r="2197" spans="1:1025">
      <c r="A2197" s="1" t="s">
        <v>488</v>
      </c>
      <c r="B2197" s="1" t="s">
        <v>2715</v>
      </c>
      <c r="C2197" s="1" t="s">
        <v>546</v>
      </c>
      <c r="D2197" s="1">
        <v>61960.0</v>
      </c>
      <c r="E2197" s="1" t="s">
        <v>2914</v>
      </c>
      <c r="F2197" s="1">
        <v>5210</v>
      </c>
      <c r="H2197" s="1">
        <f>SUM((SUM('Order_Form'!J479)*1))</f>
        <v>0</v>
      </c>
      <c r="I2197" s="1"/>
      <c r="L2197" s="1">
        <v>0.25</v>
      </c>
      <c r="M2197" s="1">
        <v>0.25</v>
      </c>
      <c r="N2197" s="1">
        <v>0.25</v>
      </c>
      <c r="O2197" s="1">
        <v>0.25</v>
      </c>
      <c r="P2197" s="1">
        <v>0.25</v>
      </c>
      <c r="Q2197" s="1">
        <v>0.25</v>
      </c>
      <c r="R2197" s="1">
        <f>IF(INDEX(M2197:Q2197,0,'Order_Form'!AE2)&gt;0,INDEX(M2197:Q2197,0,'Order_Form'!AE2),L2197)</f>
        <v>0.25</v>
      </c>
      <c r="S2197" s="1">
        <f>R2197*H2197</f>
        <v>0</v>
      </c>
    </row>
    <row r="2198" spans="1:1025">
      <c r="A2198" s="1" t="s">
        <v>488</v>
      </c>
      <c r="B2198" s="1" t="s">
        <v>2715</v>
      </c>
      <c r="C2198" s="1" t="s">
        <v>547</v>
      </c>
      <c r="D2198" s="1">
        <v>2212.0</v>
      </c>
      <c r="E2198" s="1" t="s">
        <v>2915</v>
      </c>
      <c r="F2198" s="1">
        <v>3344</v>
      </c>
      <c r="H2198" s="1">
        <f>SUM((SUM('Order_Form'!J480)*1))</f>
        <v>0</v>
      </c>
      <c r="I2198" s="1"/>
      <c r="L2198" s="1">
        <v>2.0</v>
      </c>
      <c r="M2198" s="1">
        <v>2.0</v>
      </c>
      <c r="N2198" s="1">
        <v>2.0</v>
      </c>
      <c r="O2198" s="1">
        <v>2.0</v>
      </c>
      <c r="P2198" s="1">
        <v>2.0</v>
      </c>
      <c r="Q2198" s="1">
        <v>2.0</v>
      </c>
      <c r="R2198" s="1">
        <f>IF(INDEX(M2198:Q2198,0,'Order_Form'!AE2)&gt;0,INDEX(M2198:Q2198,0,'Order_Form'!AE2),L2198)</f>
        <v>2</v>
      </c>
      <c r="S2198" s="1">
        <f>R2198*H2198</f>
        <v>0</v>
      </c>
    </row>
    <row r="2199" spans="1:1025">
      <c r="A2199" s="1" t="s">
        <v>488</v>
      </c>
      <c r="B2199" s="1" t="s">
        <v>2715</v>
      </c>
      <c r="C2199" s="1" t="s">
        <v>548</v>
      </c>
      <c r="D2199" s="1">
        <v>0.0</v>
      </c>
      <c r="E2199" s="1" t="s">
        <v>2916</v>
      </c>
      <c r="F2199" s="1">
        <v>13980</v>
      </c>
      <c r="H2199" s="1">
        <f>SUM((SUM('Order_Form'!J481)*1))</f>
        <v>0</v>
      </c>
      <c r="I2199" s="1"/>
      <c r="L2199" s="1">
        <v>0.5</v>
      </c>
      <c r="R2199" s="1">
        <f>IF(INDEX(M2199:Q2199,0,'Order_Form'!AE2)&gt;0,INDEX(M2199:Q2199,0,'Order_Form'!AE2),L2199)</f>
        <v>0.5</v>
      </c>
      <c r="S2199" s="1">
        <f>R2199*H2199</f>
        <v>0</v>
      </c>
    </row>
    <row r="2200" spans="1:1025">
      <c r="A2200" s="1" t="s">
        <v>488</v>
      </c>
      <c r="B2200" s="1" t="s">
        <v>2715</v>
      </c>
      <c r="C2200" s="1" t="s">
        <v>549</v>
      </c>
      <c r="D2200" s="1">
        <v>0.0</v>
      </c>
      <c r="E2200" s="1" t="s">
        <v>2917</v>
      </c>
      <c r="F2200" s="1">
        <v>13979</v>
      </c>
      <c r="H2200" s="1">
        <f>SUM((SUM('Order_Form'!J482)*1))</f>
        <v>0</v>
      </c>
      <c r="I2200" s="1"/>
      <c r="L2200" s="1">
        <v>0.25</v>
      </c>
      <c r="R2200" s="1">
        <f>IF(INDEX(M2200:Q2200,0,'Order_Form'!AE2)&gt;0,INDEX(M2200:Q2200,0,'Order_Form'!AE2),L2200)</f>
        <v>0.25</v>
      </c>
      <c r="S2200" s="1">
        <f>R2200*H2200</f>
        <v>0</v>
      </c>
    </row>
    <row r="2201" spans="1:1025">
      <c r="A2201" s="1" t="s">
        <v>488</v>
      </c>
      <c r="B2201" s="1" t="s">
        <v>2715</v>
      </c>
      <c r="C2201" s="1" t="s">
        <v>513</v>
      </c>
      <c r="D2201" s="1">
        <v>0.0</v>
      </c>
      <c r="E2201" s="1" t="s">
        <v>2918</v>
      </c>
      <c r="F2201" s="1">
        <v>14263</v>
      </c>
      <c r="G2201" s="1">
        <v>14262</v>
      </c>
      <c r="H2201" s="1">
        <f>SUM((SUM('Order_Form'!K448)*1))</f>
        <v>0</v>
      </c>
      <c r="I2201" s="1" t="s">
        <v>688</v>
      </c>
      <c r="J2201" s="1" t="s">
        <v>512</v>
      </c>
      <c r="L2201" s="1">
        <v>2.5</v>
      </c>
      <c r="R2201" s="1">
        <f>IF(INDEX(M2201:Q2201,0,'Order_Form'!AE2)&gt;0,INDEX(M2201:Q2201,0,'Order_Form'!AE2),L2201)</f>
        <v>2.5</v>
      </c>
      <c r="S2201" s="1">
        <f>R2201*H2201</f>
        <v>0</v>
      </c>
    </row>
    <row r="2202" spans="1:1025">
      <c r="A2202" s="1" t="s">
        <v>488</v>
      </c>
      <c r="B2202" s="1" t="s">
        <v>2715</v>
      </c>
      <c r="C2202" s="1" t="s">
        <v>513</v>
      </c>
      <c r="D2202" s="1">
        <v>0.0</v>
      </c>
      <c r="E2202" s="1" t="s">
        <v>2919</v>
      </c>
      <c r="F2202" s="1">
        <v>14264</v>
      </c>
      <c r="G2202" s="1">
        <v>14262</v>
      </c>
      <c r="H2202" s="1">
        <f>SUM((SUM('Order_Form'!L448)*1))</f>
        <v>0</v>
      </c>
      <c r="I2202" s="1" t="s">
        <v>688</v>
      </c>
      <c r="J2202" s="1" t="s">
        <v>431</v>
      </c>
      <c r="L2202" s="1">
        <v>2.5</v>
      </c>
      <c r="R2202" s="1">
        <f>IF(INDEX(M2202:Q2202,0,'Order_Form'!AE2)&gt;0,INDEX(M2202:Q2202,0,'Order_Form'!AE2),L2202)</f>
        <v>2.5</v>
      </c>
      <c r="S2202" s="1">
        <f>R2202*H2202</f>
        <v>0</v>
      </c>
    </row>
    <row r="2203" spans="1:1025">
      <c r="A2203" s="1" t="s">
        <v>488</v>
      </c>
      <c r="B2203" s="1" t="s">
        <v>2715</v>
      </c>
      <c r="C2203" s="1" t="s">
        <v>513</v>
      </c>
      <c r="D2203" s="1">
        <v>0.0</v>
      </c>
      <c r="E2203" s="1" t="s">
        <v>2920</v>
      </c>
      <c r="F2203" s="1">
        <v>14262</v>
      </c>
      <c r="H2203" s="1">
        <f>SUM((SUM('Order_Form'!J448)*1))</f>
        <v>0</v>
      </c>
      <c r="I2203" s="1" t="s">
        <v>692</v>
      </c>
      <c r="L2203" s="1">
        <v>2.5</v>
      </c>
      <c r="R2203" s="1">
        <f>IF(INDEX(M2203:Q2203,0,'Order_Form'!AE2)&gt;0,INDEX(M2203:Q2203,0,'Order_Form'!AE2),L2203)</f>
        <v>2.5</v>
      </c>
      <c r="S2203" s="1">
        <f>R2203*H2203</f>
        <v>0</v>
      </c>
    </row>
    <row r="2204" spans="1:1025">
      <c r="A2204" s="1" t="s">
        <v>488</v>
      </c>
      <c r="B2204" s="1" t="s">
        <v>2715</v>
      </c>
      <c r="C2204" s="1" t="s">
        <v>492</v>
      </c>
      <c r="D2204" s="1">
        <v>0.0</v>
      </c>
      <c r="E2204" s="1" t="s">
        <v>2921</v>
      </c>
      <c r="F2204" s="1">
        <v>8296</v>
      </c>
      <c r="G2204" s="1">
        <v>8295</v>
      </c>
      <c r="H2204" s="1">
        <f>SUM((SUM('Order_Form'!K439)*1))</f>
        <v>0</v>
      </c>
      <c r="I2204" s="1" t="s">
        <v>688</v>
      </c>
      <c r="J2204" s="1" t="s">
        <v>490</v>
      </c>
      <c r="L2204" s="1">
        <v>3.5</v>
      </c>
      <c r="R2204" s="1">
        <f>IF(INDEX(M2204:Q2204,0,'Order_Form'!AE2)&gt;0,INDEX(M2204:Q2204,0,'Order_Form'!AE2),L2204)</f>
        <v>3.5</v>
      </c>
      <c r="S2204" s="1">
        <f>R2204*H2204</f>
        <v>0</v>
      </c>
    </row>
    <row r="2205" spans="1:1025">
      <c r="A2205" s="1" t="s">
        <v>488</v>
      </c>
      <c r="B2205" s="1" t="s">
        <v>2715</v>
      </c>
      <c r="C2205" s="1" t="s">
        <v>492</v>
      </c>
      <c r="D2205" s="1">
        <v>1344.0</v>
      </c>
      <c r="E2205" s="1" t="s">
        <v>2922</v>
      </c>
      <c r="F2205" s="1">
        <v>8297</v>
      </c>
      <c r="G2205" s="1">
        <v>8295</v>
      </c>
      <c r="H2205" s="1">
        <f>SUM((SUM('Order_Form'!L439)*1))</f>
        <v>0</v>
      </c>
      <c r="I2205" s="1" t="s">
        <v>688</v>
      </c>
      <c r="J2205" s="1" t="s">
        <v>491</v>
      </c>
      <c r="L2205" s="1">
        <v>3.5</v>
      </c>
      <c r="M2205" s="1">
        <v>3.5</v>
      </c>
      <c r="N2205" s="1">
        <v>3.5</v>
      </c>
      <c r="O2205" s="1">
        <v>3.5</v>
      </c>
      <c r="P2205" s="1">
        <v>3.5</v>
      </c>
      <c r="Q2205" s="1">
        <v>3.5</v>
      </c>
      <c r="R2205" s="1">
        <f>IF(INDEX(M2205:Q2205,0,'Order_Form'!AE2)&gt;0,INDEX(M2205:Q2205,0,'Order_Form'!AE2),L2205)</f>
        <v>3.5</v>
      </c>
      <c r="S2205" s="1">
        <f>R2205*H2205</f>
        <v>0</v>
      </c>
    </row>
    <row r="2206" spans="1:1025">
      <c r="A2206" s="1" t="s">
        <v>488</v>
      </c>
      <c r="B2206" s="1" t="s">
        <v>2715</v>
      </c>
      <c r="C2206" s="1" t="s">
        <v>492</v>
      </c>
      <c r="D2206" s="1">
        <v>0.0</v>
      </c>
      <c r="E2206" s="1" t="s">
        <v>2923</v>
      </c>
      <c r="F2206" s="1">
        <v>8295</v>
      </c>
      <c r="H2206" s="1">
        <f>SUM((SUM('Order_Form'!J439)*1))</f>
        <v>0</v>
      </c>
      <c r="I2206" s="1" t="s">
        <v>692</v>
      </c>
      <c r="L2206" s="1">
        <v>3.5</v>
      </c>
      <c r="R2206" s="1">
        <f>IF(INDEX(M2206:Q2206,0,'Order_Form'!AE2)&gt;0,INDEX(M2206:Q2206,0,'Order_Form'!AE2),L2206)</f>
        <v>3.5</v>
      </c>
      <c r="S2206" s="1">
        <f>R2206*H2206</f>
        <v>0</v>
      </c>
    </row>
    <row r="2207" spans="1:1025">
      <c r="A2207" s="1" t="s">
        <v>488</v>
      </c>
      <c r="B2207" s="1" t="s">
        <v>2715</v>
      </c>
      <c r="C2207" s="1" t="s">
        <v>511</v>
      </c>
      <c r="D2207" s="1">
        <v>0.0</v>
      </c>
      <c r="E2207" s="1" t="s">
        <v>2924</v>
      </c>
      <c r="F2207" s="1">
        <v>13992</v>
      </c>
      <c r="G2207" s="1">
        <v>5141</v>
      </c>
      <c r="H2207" s="1">
        <f>SUM((SUM('Order_Form'!K446)*1))</f>
        <v>0</v>
      </c>
      <c r="I2207" s="1" t="s">
        <v>688</v>
      </c>
      <c r="J2207" s="1" t="s">
        <v>505</v>
      </c>
      <c r="L2207" s="1">
        <v>8.0</v>
      </c>
      <c r="M2207" s="1">
        <v>8.0</v>
      </c>
      <c r="N2207" s="1">
        <v>8.0</v>
      </c>
      <c r="O2207" s="1">
        <v>8.0</v>
      </c>
      <c r="P2207" s="1">
        <v>8.0</v>
      </c>
      <c r="Q2207" s="1">
        <v>8.0</v>
      </c>
      <c r="R2207" s="1">
        <f>IF(INDEX(M2207:Q2207,0,'Order_Form'!AE2)&gt;0,INDEX(M2207:Q2207,0,'Order_Form'!AE2),L2207)</f>
        <v>8</v>
      </c>
      <c r="S2207" s="1">
        <f>R2207*H2207</f>
        <v>0</v>
      </c>
    </row>
    <row r="2208" spans="1:1025">
      <c r="A2208" s="1" t="s">
        <v>488</v>
      </c>
      <c r="B2208" s="1" t="s">
        <v>2715</v>
      </c>
      <c r="C2208" s="1" t="s">
        <v>511</v>
      </c>
      <c r="D2208" s="1">
        <v>36.0</v>
      </c>
      <c r="E2208" s="1" t="s">
        <v>2925</v>
      </c>
      <c r="F2208" s="1">
        <v>15155</v>
      </c>
      <c r="G2208" s="1">
        <v>5141</v>
      </c>
      <c r="H2208" s="1">
        <f>SUM((SUM('Order_Form'!L446)*1))</f>
        <v>0</v>
      </c>
      <c r="I2208" s="1" t="s">
        <v>688</v>
      </c>
      <c r="J2208" s="1" t="s">
        <v>506</v>
      </c>
      <c r="L2208" s="1">
        <v>8.0</v>
      </c>
      <c r="M2208" s="1">
        <v>8.0</v>
      </c>
      <c r="N2208" s="1">
        <v>8.0</v>
      </c>
      <c r="O2208" s="1">
        <v>8.0</v>
      </c>
      <c r="P2208" s="1">
        <v>8.0</v>
      </c>
      <c r="Q2208" s="1">
        <v>8.0</v>
      </c>
      <c r="R2208" s="1">
        <f>IF(INDEX(M2208:Q2208,0,'Order_Form'!AE2)&gt;0,INDEX(M2208:Q2208,0,'Order_Form'!AE2),L2208)</f>
        <v>8</v>
      </c>
      <c r="S2208" s="1">
        <f>R2208*H2208</f>
        <v>0</v>
      </c>
    </row>
    <row r="2209" spans="1:1025">
      <c r="A2209" s="1" t="s">
        <v>488</v>
      </c>
      <c r="B2209" s="1" t="s">
        <v>2715</v>
      </c>
      <c r="C2209" s="1" t="s">
        <v>511</v>
      </c>
      <c r="D2209" s="1">
        <v>42.0</v>
      </c>
      <c r="E2209" s="1" t="s">
        <v>2926</v>
      </c>
      <c r="F2209" s="1">
        <v>15156</v>
      </c>
      <c r="G2209" s="1">
        <v>5141</v>
      </c>
      <c r="H2209" s="1">
        <f>SUM((SUM('Order_Form'!M446)*1))</f>
        <v>0</v>
      </c>
      <c r="I2209" s="1" t="s">
        <v>688</v>
      </c>
      <c r="J2209" s="1" t="s">
        <v>507</v>
      </c>
      <c r="L2209" s="1">
        <v>8.0</v>
      </c>
      <c r="M2209" s="1">
        <v>8.0</v>
      </c>
      <c r="N2209" s="1">
        <v>8.0</v>
      </c>
      <c r="O2209" s="1">
        <v>8.0</v>
      </c>
      <c r="P2209" s="1">
        <v>8.0</v>
      </c>
      <c r="Q2209" s="1">
        <v>8.0</v>
      </c>
      <c r="R2209" s="1">
        <f>IF(INDEX(M2209:Q2209,0,'Order_Form'!AE2)&gt;0,INDEX(M2209:Q2209,0,'Order_Form'!AE2),L2209)</f>
        <v>8</v>
      </c>
      <c r="S2209" s="1">
        <f>R2209*H2209</f>
        <v>0</v>
      </c>
    </row>
    <row r="2210" spans="1:1025">
      <c r="A2210" s="1" t="s">
        <v>488</v>
      </c>
      <c r="B2210" s="1" t="s">
        <v>2715</v>
      </c>
      <c r="C2210" s="1" t="s">
        <v>511</v>
      </c>
      <c r="D2210" s="1">
        <v>51.0</v>
      </c>
      <c r="E2210" s="1" t="s">
        <v>2927</v>
      </c>
      <c r="F2210" s="1">
        <v>15157</v>
      </c>
      <c r="G2210" s="1">
        <v>5141</v>
      </c>
      <c r="H2210" s="1">
        <f>SUM((SUM('Order_Form'!N446)*1))</f>
        <v>0</v>
      </c>
      <c r="I2210" s="1" t="s">
        <v>688</v>
      </c>
      <c r="J2210" s="1" t="s">
        <v>508</v>
      </c>
      <c r="L2210" s="1">
        <v>8.0</v>
      </c>
      <c r="M2210" s="1">
        <v>8.0</v>
      </c>
      <c r="N2210" s="1">
        <v>8.0</v>
      </c>
      <c r="O2210" s="1">
        <v>8.0</v>
      </c>
      <c r="P2210" s="1">
        <v>8.0</v>
      </c>
      <c r="Q2210" s="1">
        <v>8.0</v>
      </c>
      <c r="R2210" s="1">
        <f>IF(INDEX(M2210:Q2210,0,'Order_Form'!AE2)&gt;0,INDEX(M2210:Q2210,0,'Order_Form'!AE2),L2210)</f>
        <v>8</v>
      </c>
      <c r="S2210" s="1">
        <f>R2210*H2210</f>
        <v>0</v>
      </c>
    </row>
    <row r="2211" spans="1:1025">
      <c r="A2211" s="1" t="s">
        <v>488</v>
      </c>
      <c r="B2211" s="1" t="s">
        <v>2715</v>
      </c>
      <c r="C2211" s="1" t="s">
        <v>511</v>
      </c>
      <c r="D2211" s="1">
        <v>20.0</v>
      </c>
      <c r="E2211" s="1" t="s">
        <v>2928</v>
      </c>
      <c r="F2211" s="1">
        <v>15158</v>
      </c>
      <c r="G2211" s="1">
        <v>5141</v>
      </c>
      <c r="H2211" s="1">
        <f>SUM((SUM('Order_Form'!O446)*1))</f>
        <v>0</v>
      </c>
      <c r="I2211" s="1" t="s">
        <v>688</v>
      </c>
      <c r="J2211" s="1" t="s">
        <v>509</v>
      </c>
      <c r="L2211" s="1">
        <v>8.0</v>
      </c>
      <c r="M2211" s="1">
        <v>8.0</v>
      </c>
      <c r="N2211" s="1">
        <v>8.0</v>
      </c>
      <c r="O2211" s="1">
        <v>8.0</v>
      </c>
      <c r="P2211" s="1">
        <v>8.0</v>
      </c>
      <c r="Q2211" s="1">
        <v>8.0</v>
      </c>
      <c r="R2211" s="1">
        <f>IF(INDEX(M2211:Q2211,0,'Order_Form'!AE2)&gt;0,INDEX(M2211:Q2211,0,'Order_Form'!AE2),L2211)</f>
        <v>8</v>
      </c>
      <c r="S2211" s="1">
        <f>R2211*H2211</f>
        <v>0</v>
      </c>
    </row>
    <row r="2212" spans="1:1025">
      <c r="A2212" s="1" t="s">
        <v>488</v>
      </c>
      <c r="B2212" s="1" t="s">
        <v>2715</v>
      </c>
      <c r="C2212" s="1" t="s">
        <v>511</v>
      </c>
      <c r="D2212" s="1">
        <v>127.0</v>
      </c>
      <c r="E2212" s="1" t="s">
        <v>2929</v>
      </c>
      <c r="F2212" s="1">
        <v>15160</v>
      </c>
      <c r="G2212" s="1">
        <v>5141</v>
      </c>
      <c r="H2212" s="1">
        <f>SUM((SUM('Order_Form'!P446)*1))</f>
        <v>0</v>
      </c>
      <c r="I2212" s="1" t="s">
        <v>688</v>
      </c>
      <c r="J2212" s="1" t="s">
        <v>510</v>
      </c>
      <c r="L2212" s="1">
        <v>8.0</v>
      </c>
      <c r="M2212" s="1">
        <v>8.0</v>
      </c>
      <c r="N2212" s="1">
        <v>8.0</v>
      </c>
      <c r="O2212" s="1">
        <v>8.0</v>
      </c>
      <c r="P2212" s="1">
        <v>8.0</v>
      </c>
      <c r="Q2212" s="1">
        <v>8.0</v>
      </c>
      <c r="R2212" s="1">
        <f>IF(INDEX(M2212:Q2212,0,'Order_Form'!AE2)&gt;0,INDEX(M2212:Q2212,0,'Order_Form'!AE2),L2212)</f>
        <v>8</v>
      </c>
      <c r="S2212" s="1">
        <f>R2212*H2212</f>
        <v>0</v>
      </c>
    </row>
    <row r="2213" spans="1:1025">
      <c r="A2213" s="1" t="s">
        <v>488</v>
      </c>
      <c r="B2213" s="1" t="s">
        <v>2715</v>
      </c>
      <c r="C2213" s="1" t="s">
        <v>511</v>
      </c>
      <c r="D2213" s="1">
        <v>0.0</v>
      </c>
      <c r="E2213" s="1" t="s">
        <v>2930</v>
      </c>
      <c r="F2213" s="1">
        <v>5141</v>
      </c>
      <c r="H2213" s="1">
        <f>SUM((SUM('Order_Form'!J446)*1))</f>
        <v>0</v>
      </c>
      <c r="I2213" s="1" t="s">
        <v>692</v>
      </c>
      <c r="L2213" s="1">
        <v>8.0</v>
      </c>
      <c r="M2213" s="1">
        <v>8.0</v>
      </c>
      <c r="N2213" s="1">
        <v>8.0</v>
      </c>
      <c r="O2213" s="1">
        <v>8.0</v>
      </c>
      <c r="P2213" s="1">
        <v>8.0</v>
      </c>
      <c r="Q2213" s="1">
        <v>8.0</v>
      </c>
      <c r="R2213" s="1">
        <f>IF(INDEX(M2213:Q2213,0,'Order_Form'!AE2)&gt;0,INDEX(M2213:Q2213,0,'Order_Form'!AE2),L2213)</f>
        <v>8</v>
      </c>
      <c r="S2213" s="1">
        <f>R2213*H2213</f>
        <v>0</v>
      </c>
    </row>
    <row r="2214" spans="1:1025">
      <c r="A2214" s="1" t="s">
        <v>488</v>
      </c>
      <c r="B2214" s="1" t="s">
        <v>2715</v>
      </c>
      <c r="C2214" s="1" t="s">
        <v>518</v>
      </c>
      <c r="D2214" s="1">
        <v>0.0</v>
      </c>
      <c r="E2214" s="1" t="s">
        <v>2931</v>
      </c>
      <c r="F2214" s="1">
        <v>5198</v>
      </c>
      <c r="G2214" s="1">
        <v>5197</v>
      </c>
      <c r="H2214" s="1">
        <f>SUM((SUM('Order_Form'!K450)*1))</f>
        <v>0</v>
      </c>
      <c r="I2214" s="1" t="s">
        <v>688</v>
      </c>
      <c r="J2214" s="1" t="s">
        <v>428</v>
      </c>
      <c r="L2214" s="1">
        <v>20.0</v>
      </c>
      <c r="M2214" s="1">
        <v>20.0</v>
      </c>
      <c r="N2214" s="1">
        <v>20.0</v>
      </c>
      <c r="O2214" s="1">
        <v>20.0</v>
      </c>
      <c r="P2214" s="1">
        <v>20.0</v>
      </c>
      <c r="Q2214" s="1">
        <v>20.0</v>
      </c>
      <c r="R2214" s="1">
        <f>IF(INDEX(M2214:Q2214,0,'Order_Form'!AE2)&gt;0,INDEX(M2214:Q2214,0,'Order_Form'!AE2),L2214)</f>
        <v>20</v>
      </c>
      <c r="S2214" s="1">
        <f>R2214*H2214</f>
        <v>0</v>
      </c>
    </row>
    <row r="2215" spans="1:1025">
      <c r="A2215" s="1" t="s">
        <v>488</v>
      </c>
      <c r="B2215" s="1" t="s">
        <v>2715</v>
      </c>
      <c r="C2215" s="1" t="s">
        <v>518</v>
      </c>
      <c r="D2215" s="1">
        <v>0.0</v>
      </c>
      <c r="E2215" s="1" t="s">
        <v>2932</v>
      </c>
      <c r="F2215" s="1">
        <v>5199</v>
      </c>
      <c r="G2215" s="1">
        <v>5197</v>
      </c>
      <c r="H2215" s="1">
        <f>SUM((SUM('Order_Form'!L450)*1))</f>
        <v>0</v>
      </c>
      <c r="I2215" s="1" t="s">
        <v>688</v>
      </c>
      <c r="J2215" s="1" t="s">
        <v>429</v>
      </c>
      <c r="L2215" s="1">
        <v>20.0</v>
      </c>
      <c r="M2215" s="1">
        <v>20.0</v>
      </c>
      <c r="N2215" s="1">
        <v>20.0</v>
      </c>
      <c r="O2215" s="1">
        <v>20.0</v>
      </c>
      <c r="P2215" s="1">
        <v>20.0</v>
      </c>
      <c r="Q2215" s="1">
        <v>20.0</v>
      </c>
      <c r="R2215" s="1">
        <f>IF(INDEX(M2215:Q2215,0,'Order_Form'!AE2)&gt;0,INDEX(M2215:Q2215,0,'Order_Form'!AE2),L2215)</f>
        <v>20</v>
      </c>
      <c r="S2215" s="1">
        <f>R2215*H2215</f>
        <v>0</v>
      </c>
    </row>
    <row r="2216" spans="1:1025">
      <c r="A2216" s="1" t="s">
        <v>488</v>
      </c>
      <c r="B2216" s="1" t="s">
        <v>2715</v>
      </c>
      <c r="C2216" s="1" t="s">
        <v>518</v>
      </c>
      <c r="D2216" s="1">
        <v>318.0</v>
      </c>
      <c r="E2216" s="1" t="s">
        <v>2933</v>
      </c>
      <c r="F2216" s="1">
        <v>5200</v>
      </c>
      <c r="G2216" s="1">
        <v>5197</v>
      </c>
      <c r="H2216" s="1">
        <f>SUM((SUM('Order_Form'!M450)*1))</f>
        <v>0</v>
      </c>
      <c r="I2216" s="1" t="s">
        <v>688</v>
      </c>
      <c r="J2216" s="1" t="s">
        <v>471</v>
      </c>
      <c r="L2216" s="1">
        <v>20.0</v>
      </c>
      <c r="M2216" s="1">
        <v>20.0</v>
      </c>
      <c r="N2216" s="1">
        <v>20.0</v>
      </c>
      <c r="O2216" s="1">
        <v>20.0</v>
      </c>
      <c r="P2216" s="1">
        <v>20.0</v>
      </c>
      <c r="Q2216" s="1">
        <v>20.0</v>
      </c>
      <c r="R2216" s="1">
        <f>IF(INDEX(M2216:Q2216,0,'Order_Form'!AE2)&gt;0,INDEX(M2216:Q2216,0,'Order_Form'!AE2),L2216)</f>
        <v>20</v>
      </c>
      <c r="S2216" s="1">
        <f>R2216*H2216</f>
        <v>0</v>
      </c>
    </row>
    <row r="2217" spans="1:1025">
      <c r="A2217" s="1" t="s">
        <v>488</v>
      </c>
      <c r="B2217" s="1" t="s">
        <v>2715</v>
      </c>
      <c r="C2217" s="1" t="s">
        <v>518</v>
      </c>
      <c r="D2217" s="1">
        <v>318.0</v>
      </c>
      <c r="E2217" s="1" t="s">
        <v>2934</v>
      </c>
      <c r="F2217" s="1">
        <v>5201</v>
      </c>
      <c r="G2217" s="1">
        <v>5197</v>
      </c>
      <c r="H2217" s="1">
        <f>SUM((SUM('Order_Form'!N450)*1))</f>
        <v>0</v>
      </c>
      <c r="I2217" s="1" t="s">
        <v>688</v>
      </c>
      <c r="J2217" s="1" t="s">
        <v>473</v>
      </c>
      <c r="L2217" s="1">
        <v>20.0</v>
      </c>
      <c r="M2217" s="1">
        <v>20.0</v>
      </c>
      <c r="N2217" s="1">
        <v>20.0</v>
      </c>
      <c r="O2217" s="1">
        <v>20.0</v>
      </c>
      <c r="P2217" s="1">
        <v>20.0</v>
      </c>
      <c r="Q2217" s="1">
        <v>20.0</v>
      </c>
      <c r="R2217" s="1">
        <f>IF(INDEX(M2217:Q2217,0,'Order_Form'!AE2)&gt;0,INDEX(M2217:Q2217,0,'Order_Form'!AE2),L2217)</f>
        <v>20</v>
      </c>
      <c r="S2217" s="1">
        <f>R2217*H2217</f>
        <v>0</v>
      </c>
    </row>
    <row r="2218" spans="1:1025">
      <c r="A2218" s="1" t="s">
        <v>488</v>
      </c>
      <c r="B2218" s="1" t="s">
        <v>2715</v>
      </c>
      <c r="C2218" s="1" t="s">
        <v>518</v>
      </c>
      <c r="D2218" s="1">
        <v>0.0</v>
      </c>
      <c r="E2218" s="1" t="s">
        <v>2935</v>
      </c>
      <c r="F2218" s="1">
        <v>13646</v>
      </c>
      <c r="G2218" s="1">
        <v>5197</v>
      </c>
      <c r="H2218" s="1">
        <f>SUM((SUM('Order_Form'!O450)*1))</f>
        <v>0</v>
      </c>
      <c r="I2218" s="1" t="s">
        <v>688</v>
      </c>
      <c r="J2218" s="1" t="s">
        <v>514</v>
      </c>
      <c r="L2218" s="1">
        <v>20.0</v>
      </c>
      <c r="M2218" s="1">
        <v>20.0</v>
      </c>
      <c r="N2218" s="1">
        <v>20.0</v>
      </c>
      <c r="O2218" s="1">
        <v>20.0</v>
      </c>
      <c r="P2218" s="1">
        <v>20.0</v>
      </c>
      <c r="Q2218" s="1">
        <v>20.0</v>
      </c>
      <c r="R2218" s="1">
        <f>IF(INDEX(M2218:Q2218,0,'Order_Form'!AE2)&gt;0,INDEX(M2218:Q2218,0,'Order_Form'!AE2),L2218)</f>
        <v>20</v>
      </c>
      <c r="S2218" s="1">
        <f>R2218*H2218</f>
        <v>0</v>
      </c>
    </row>
    <row r="2219" spans="1:1025">
      <c r="A2219" s="1" t="s">
        <v>488</v>
      </c>
      <c r="B2219" s="1" t="s">
        <v>2715</v>
      </c>
      <c r="C2219" s="1" t="s">
        <v>518</v>
      </c>
      <c r="D2219" s="1">
        <v>838.0</v>
      </c>
      <c r="E2219" s="1" t="s">
        <v>2936</v>
      </c>
      <c r="F2219" s="1">
        <v>14206</v>
      </c>
      <c r="G2219" s="1">
        <v>5197</v>
      </c>
      <c r="H2219" s="1">
        <f>SUM((SUM('Order_Form'!P450)*1))</f>
        <v>0</v>
      </c>
      <c r="I2219" s="1" t="s">
        <v>688</v>
      </c>
      <c r="J2219" s="1" t="s">
        <v>515</v>
      </c>
      <c r="L2219" s="1">
        <v>20.0</v>
      </c>
      <c r="M2219" s="1">
        <v>20.0</v>
      </c>
      <c r="N2219" s="1">
        <v>20.0</v>
      </c>
      <c r="O2219" s="1">
        <v>20.0</v>
      </c>
      <c r="P2219" s="1">
        <v>20.0</v>
      </c>
      <c r="Q2219" s="1">
        <v>20.0</v>
      </c>
      <c r="R2219" s="1">
        <f>IF(INDEX(M2219:Q2219,0,'Order_Form'!AE2)&gt;0,INDEX(M2219:Q2219,0,'Order_Form'!AE2),L2219)</f>
        <v>20</v>
      </c>
      <c r="S2219" s="1">
        <f>R2219*H2219</f>
        <v>0</v>
      </c>
    </row>
    <row r="2220" spans="1:1025">
      <c r="A2220" s="1" t="s">
        <v>488</v>
      </c>
      <c r="B2220" s="1" t="s">
        <v>2715</v>
      </c>
      <c r="C2220" s="1" t="s">
        <v>518</v>
      </c>
      <c r="D2220" s="1">
        <v>42.0</v>
      </c>
      <c r="E2220" s="1" t="s">
        <v>2937</v>
      </c>
      <c r="F2220" s="1">
        <v>14207</v>
      </c>
      <c r="G2220" s="1">
        <v>5197</v>
      </c>
      <c r="H2220" s="1">
        <f>SUM((SUM('Order_Form'!Q450)*1))</f>
        <v>0</v>
      </c>
      <c r="I2220" s="1" t="s">
        <v>688</v>
      </c>
      <c r="J2220" s="1" t="s">
        <v>516</v>
      </c>
      <c r="L2220" s="1">
        <v>20.0</v>
      </c>
      <c r="M2220" s="1">
        <v>20.0</v>
      </c>
      <c r="N2220" s="1">
        <v>20.0</v>
      </c>
      <c r="O2220" s="1">
        <v>20.0</v>
      </c>
      <c r="P2220" s="1">
        <v>20.0</v>
      </c>
      <c r="Q2220" s="1">
        <v>20.0</v>
      </c>
      <c r="R2220" s="1">
        <f>IF(INDEX(M2220:Q2220,0,'Order_Form'!AE2)&gt;0,INDEX(M2220:Q2220,0,'Order_Form'!AE2),L2220)</f>
        <v>20</v>
      </c>
      <c r="S2220" s="1">
        <f>R2220*H2220</f>
        <v>0</v>
      </c>
    </row>
    <row r="2221" spans="1:1025">
      <c r="A2221" s="1" t="s">
        <v>488</v>
      </c>
      <c r="B2221" s="1" t="s">
        <v>2715</v>
      </c>
      <c r="C2221" s="1" t="s">
        <v>518</v>
      </c>
      <c r="D2221" s="1">
        <v>222.0</v>
      </c>
      <c r="E2221" s="1" t="s">
        <v>2938</v>
      </c>
      <c r="F2221" s="1">
        <v>14208</v>
      </c>
      <c r="G2221" s="1">
        <v>5197</v>
      </c>
      <c r="H2221" s="1">
        <f>SUM((SUM('Order_Form'!R450)*1))</f>
        <v>0</v>
      </c>
      <c r="I2221" s="1" t="s">
        <v>688</v>
      </c>
      <c r="J2221" s="1" t="s">
        <v>517</v>
      </c>
      <c r="L2221" s="1">
        <v>20.0</v>
      </c>
      <c r="M2221" s="1">
        <v>20.0</v>
      </c>
      <c r="N2221" s="1">
        <v>20.0</v>
      </c>
      <c r="O2221" s="1">
        <v>20.0</v>
      </c>
      <c r="P2221" s="1">
        <v>20.0</v>
      </c>
      <c r="Q2221" s="1">
        <v>20.0</v>
      </c>
      <c r="R2221" s="1">
        <f>IF(INDEX(M2221:Q2221,0,'Order_Form'!AE2)&gt;0,INDEX(M2221:Q2221,0,'Order_Form'!AE2),L2221)</f>
        <v>20</v>
      </c>
      <c r="S2221" s="1">
        <f>R2221*H2221</f>
        <v>0</v>
      </c>
    </row>
    <row r="2222" spans="1:1025">
      <c r="A2222" s="1" t="s">
        <v>488</v>
      </c>
      <c r="B2222" s="1" t="s">
        <v>2715</v>
      </c>
      <c r="C2222" s="1" t="s">
        <v>518</v>
      </c>
      <c r="D2222" s="1">
        <v>0.0</v>
      </c>
      <c r="E2222" s="1" t="s">
        <v>2939</v>
      </c>
      <c r="F2222" s="1">
        <v>5197</v>
      </c>
      <c r="H2222" s="1">
        <f>SUM((SUM('Order_Form'!J450)*1))</f>
        <v>0</v>
      </c>
      <c r="I2222" s="1" t="s">
        <v>692</v>
      </c>
      <c r="L2222" s="1">
        <v>20.0</v>
      </c>
      <c r="M2222" s="1">
        <v>20.0</v>
      </c>
      <c r="N2222" s="1">
        <v>20.0</v>
      </c>
      <c r="O2222" s="1">
        <v>20.0</v>
      </c>
      <c r="P2222" s="1">
        <v>20.0</v>
      </c>
      <c r="Q2222" s="1">
        <v>20.0</v>
      </c>
      <c r="R2222" s="1">
        <f>IF(INDEX(M2222:Q2222,0,'Order_Form'!AE2)&gt;0,INDEX(M2222:Q2222,0,'Order_Form'!AE2),L2222)</f>
        <v>20</v>
      </c>
      <c r="S2222" s="1">
        <f>R2222*H2222</f>
        <v>0</v>
      </c>
    </row>
    <row r="2223" spans="1:1025">
      <c r="A2223" s="1" t="s">
        <v>550</v>
      </c>
      <c r="B2223" s="1" t="s">
        <v>2715</v>
      </c>
      <c r="C2223" s="1" t="s">
        <v>552</v>
      </c>
      <c r="D2223" s="1">
        <v>0.0</v>
      </c>
      <c r="E2223" s="1" t="s">
        <v>2940</v>
      </c>
      <c r="F2223" s="1">
        <v>2670</v>
      </c>
      <c r="H2223" s="1">
        <f>SUM((SUM('Order_Form'!J485)*1))</f>
        <v>0</v>
      </c>
      <c r="I2223" s="1"/>
      <c r="L2223" s="1">
        <v>2.0</v>
      </c>
      <c r="R2223" s="1">
        <f>IF(INDEX(M2223:Q2223,0,'Order_Form'!AE2)&gt;0,INDEX(M2223:Q2223,0,'Order_Form'!AE2),L2223)</f>
        <v>2</v>
      </c>
      <c r="S2223" s="1">
        <f>R2223*H2223</f>
        <v>0</v>
      </c>
    </row>
    <row r="2224" spans="1:1025">
      <c r="A2224" s="1" t="s">
        <v>550</v>
      </c>
      <c r="B2224" s="1" t="s">
        <v>2715</v>
      </c>
      <c r="C2224" s="1" t="s">
        <v>553</v>
      </c>
      <c r="D2224" s="1">
        <v>0.0</v>
      </c>
      <c r="E2224" s="1" t="s">
        <v>2941</v>
      </c>
      <c r="F2224" s="1">
        <v>7806</v>
      </c>
      <c r="H2224" s="1">
        <f>SUM((SUM('Order_Form'!J486)*1))</f>
        <v>0</v>
      </c>
      <c r="I2224" s="1"/>
      <c r="L2224" s="1">
        <v>2.0</v>
      </c>
      <c r="R2224" s="1">
        <f>IF(INDEX(M2224:Q2224,0,'Order_Form'!AE2)&gt;0,INDEX(M2224:Q2224,0,'Order_Form'!AE2),L2224)</f>
        <v>2</v>
      </c>
      <c r="S2224" s="1">
        <f>R2224*H2224</f>
        <v>0</v>
      </c>
    </row>
    <row r="2225" spans="1:1025">
      <c r="A2225" s="1" t="s">
        <v>550</v>
      </c>
      <c r="B2225" s="1" t="s">
        <v>2715</v>
      </c>
      <c r="C2225" s="1" t="s">
        <v>554</v>
      </c>
      <c r="D2225" s="1">
        <v>0.0</v>
      </c>
      <c r="E2225" s="1" t="s">
        <v>2942</v>
      </c>
      <c r="F2225" s="1">
        <v>7807</v>
      </c>
      <c r="H2225" s="1">
        <f>SUM((SUM('Order_Form'!J487)*1))</f>
        <v>0</v>
      </c>
      <c r="I2225" s="1"/>
      <c r="L2225" s="1">
        <v>2.5</v>
      </c>
      <c r="R2225" s="1">
        <f>IF(INDEX(M2225:Q2225,0,'Order_Form'!AE2)&gt;0,INDEX(M2225:Q2225,0,'Order_Form'!AE2),L2225)</f>
        <v>2.5</v>
      </c>
      <c r="S2225" s="1">
        <f>R2225*H2225</f>
        <v>0</v>
      </c>
    </row>
    <row r="2226" spans="1:1025">
      <c r="A2226" s="1" t="s">
        <v>550</v>
      </c>
      <c r="B2226" s="1" t="s">
        <v>2715</v>
      </c>
      <c r="C2226" s="1" t="s">
        <v>555</v>
      </c>
      <c r="D2226" s="1">
        <v>0.0</v>
      </c>
      <c r="E2226" s="1" t="s">
        <v>2943</v>
      </c>
      <c r="F2226" s="1">
        <v>1398</v>
      </c>
      <c r="H2226" s="1">
        <f>SUM((SUM('Order_Form'!J488)*1))</f>
        <v>0</v>
      </c>
      <c r="I2226" s="1"/>
      <c r="L2226" s="1">
        <v>2.0</v>
      </c>
      <c r="R2226" s="1">
        <f>IF(INDEX(M2226:Q2226,0,'Order_Form'!AE2)&gt;0,INDEX(M2226:Q2226,0,'Order_Form'!AE2),L2226)</f>
        <v>2</v>
      </c>
      <c r="S2226" s="1">
        <f>R2226*H2226</f>
        <v>0</v>
      </c>
    </row>
    <row r="2227" spans="1:1025">
      <c r="A2227" s="1" t="s">
        <v>550</v>
      </c>
      <c r="B2227" s="1" t="s">
        <v>2715</v>
      </c>
      <c r="C2227" s="1" t="s">
        <v>556</v>
      </c>
      <c r="D2227" s="1">
        <v>0.0</v>
      </c>
      <c r="E2227" s="1" t="s">
        <v>2944</v>
      </c>
      <c r="F2227" s="1">
        <v>8396</v>
      </c>
      <c r="H2227" s="1">
        <f>SUM((SUM('Order_Form'!J489)*1))</f>
        <v>0</v>
      </c>
      <c r="I2227" s="1"/>
      <c r="L2227" s="1">
        <v>2.5</v>
      </c>
      <c r="R2227" s="1">
        <f>IF(INDEX(M2227:Q2227,0,'Order_Form'!AE2)&gt;0,INDEX(M2227:Q2227,0,'Order_Form'!AE2),L2227)</f>
        <v>2.5</v>
      </c>
      <c r="S2227" s="1">
        <f>R2227*H2227</f>
        <v>0</v>
      </c>
    </row>
    <row r="2228" spans="1:1025">
      <c r="A2228" s="1" t="s">
        <v>550</v>
      </c>
      <c r="B2228" s="1" t="s">
        <v>2715</v>
      </c>
      <c r="C2228" s="1" t="s">
        <v>557</v>
      </c>
      <c r="D2228" s="1">
        <v>0.0</v>
      </c>
      <c r="E2228" s="1" t="s">
        <v>2945</v>
      </c>
      <c r="F2228" s="1">
        <v>7809</v>
      </c>
      <c r="H2228" s="1">
        <f>SUM((SUM('Order_Form'!J490)*1))</f>
        <v>0</v>
      </c>
      <c r="I2228" s="1"/>
      <c r="L2228" s="1">
        <v>2.0</v>
      </c>
      <c r="R2228" s="1">
        <f>IF(INDEX(M2228:Q2228,0,'Order_Form'!AE2)&gt;0,INDEX(M2228:Q2228,0,'Order_Form'!AE2),L2228)</f>
        <v>2</v>
      </c>
      <c r="S2228" s="1">
        <f>R2228*H2228</f>
        <v>0</v>
      </c>
    </row>
    <row r="2229" spans="1:1025">
      <c r="A2229" s="1" t="s">
        <v>550</v>
      </c>
      <c r="B2229" s="1" t="s">
        <v>2715</v>
      </c>
      <c r="C2229" s="1" t="s">
        <v>558</v>
      </c>
      <c r="D2229" s="1">
        <v>199.0</v>
      </c>
      <c r="E2229" s="1" t="s">
        <v>2946</v>
      </c>
      <c r="F2229" s="1">
        <v>8397</v>
      </c>
      <c r="H2229" s="1">
        <f>SUM((SUM('Order_Form'!J491)*1))</f>
        <v>0</v>
      </c>
      <c r="I2229" s="1"/>
      <c r="L2229" s="1">
        <v>2.5</v>
      </c>
      <c r="M2229" s="1">
        <v>2.5</v>
      </c>
      <c r="N2229" s="1">
        <v>2.5</v>
      </c>
      <c r="O2229" s="1">
        <v>2.5</v>
      </c>
      <c r="P2229" s="1">
        <v>2.5</v>
      </c>
      <c r="Q2229" s="1">
        <v>2.5</v>
      </c>
      <c r="R2229" s="1">
        <f>IF(INDEX(M2229:Q2229,0,'Order_Form'!AE2)&gt;0,INDEX(M2229:Q2229,0,'Order_Form'!AE2),L2229)</f>
        <v>2.5</v>
      </c>
      <c r="S2229" s="1">
        <f>R2229*H2229</f>
        <v>0</v>
      </c>
    </row>
    <row r="2230" spans="1:1025">
      <c r="A2230" s="1" t="s">
        <v>550</v>
      </c>
      <c r="B2230" s="1" t="s">
        <v>2715</v>
      </c>
      <c r="C2230" s="1" t="s">
        <v>559</v>
      </c>
      <c r="D2230" s="1">
        <v>0.0</v>
      </c>
      <c r="E2230" s="1" t="s">
        <v>2947</v>
      </c>
      <c r="F2230" s="1">
        <v>7813</v>
      </c>
      <c r="H2230" s="1">
        <f>SUM((SUM('Order_Form'!J492)*1))</f>
        <v>0</v>
      </c>
      <c r="I2230" s="1"/>
      <c r="L2230" s="1">
        <v>2.5</v>
      </c>
      <c r="R2230" s="1">
        <f>IF(INDEX(M2230:Q2230,0,'Order_Form'!AE2)&gt;0,INDEX(M2230:Q2230,0,'Order_Form'!AE2),L2230)</f>
        <v>2.5</v>
      </c>
      <c r="S2230" s="1">
        <f>R2230*H2230</f>
        <v>0</v>
      </c>
    </row>
    <row r="2231" spans="1:1025">
      <c r="A2231" s="1" t="s">
        <v>550</v>
      </c>
      <c r="B2231" s="1" t="s">
        <v>2715</v>
      </c>
      <c r="C2231" s="1" t="s">
        <v>560</v>
      </c>
      <c r="D2231" s="1">
        <v>0.0</v>
      </c>
      <c r="E2231" s="1" t="s">
        <v>2948</v>
      </c>
      <c r="F2231" s="1">
        <v>7810</v>
      </c>
      <c r="H2231" s="1">
        <f>SUM((SUM('Order_Form'!J493)*1))</f>
        <v>0</v>
      </c>
      <c r="I2231" s="1"/>
      <c r="L2231" s="1">
        <v>2.0</v>
      </c>
      <c r="R2231" s="1">
        <f>IF(INDEX(M2231:Q2231,0,'Order_Form'!AE2)&gt;0,INDEX(M2231:Q2231,0,'Order_Form'!AE2),L2231)</f>
        <v>2</v>
      </c>
      <c r="S2231" s="1">
        <f>R2231*H2231</f>
        <v>0</v>
      </c>
    </row>
    <row r="2232" spans="1:1025">
      <c r="A2232" s="1" t="s">
        <v>561</v>
      </c>
      <c r="B2232" s="1" t="s">
        <v>2715</v>
      </c>
      <c r="C2232" s="1" t="s">
        <v>568</v>
      </c>
      <c r="D2232" s="1">
        <v>190.0</v>
      </c>
      <c r="E2232" s="1" t="s">
        <v>2949</v>
      </c>
      <c r="F2232" s="1">
        <v>8555</v>
      </c>
      <c r="H2232" s="1">
        <f>SUM((SUM('Order_Form'!J498)*1))</f>
        <v>0</v>
      </c>
      <c r="I2232" s="1"/>
      <c r="L2232" s="1">
        <v>5.0</v>
      </c>
      <c r="R2232" s="1">
        <f>IF(INDEX(M2232:Q2232,0,'Order_Form'!AE2)&gt;0,INDEX(M2232:Q2232,0,'Order_Form'!AE2),L2232)</f>
        <v>5</v>
      </c>
      <c r="S2232" s="1">
        <f>R2232*H2232</f>
        <v>0</v>
      </c>
    </row>
    <row r="2233" spans="1:1025">
      <c r="A2233" s="1" t="s">
        <v>561</v>
      </c>
      <c r="B2233" s="1" t="s">
        <v>2715</v>
      </c>
      <c r="C2233" s="1" t="s">
        <v>569</v>
      </c>
      <c r="D2233" s="1">
        <v>13.0</v>
      </c>
      <c r="E2233" s="1" t="s">
        <v>2950</v>
      </c>
      <c r="F2233" s="1">
        <v>2652</v>
      </c>
      <c r="H2233" s="1">
        <f>SUM((SUM('Order_Form'!J499)*1))</f>
        <v>0</v>
      </c>
      <c r="I2233" s="1"/>
      <c r="L2233" s="1">
        <v>40.0</v>
      </c>
      <c r="R2233" s="1">
        <f>IF(INDEX(M2233:Q2233,0,'Order_Form'!AE2)&gt;0,INDEX(M2233:Q2233,0,'Order_Form'!AE2),L2233)</f>
        <v>40</v>
      </c>
      <c r="S2233" s="1">
        <f>R2233*H2233</f>
        <v>0</v>
      </c>
    </row>
    <row r="2234" spans="1:1025">
      <c r="A2234" s="1" t="s">
        <v>561</v>
      </c>
      <c r="B2234" s="1" t="s">
        <v>2715</v>
      </c>
      <c r="C2234" s="1" t="s">
        <v>570</v>
      </c>
      <c r="D2234" s="1">
        <v>54.0</v>
      </c>
      <c r="E2234" s="1" t="s">
        <v>2951</v>
      </c>
      <c r="F2234" s="1">
        <v>2631</v>
      </c>
      <c r="H2234" s="1">
        <f>SUM((SUM('Order_Form'!J500)*1))</f>
        <v>0</v>
      </c>
      <c r="I2234" s="1"/>
      <c r="L2234" s="1">
        <v>6.0</v>
      </c>
      <c r="R2234" s="1">
        <f>IF(INDEX(M2234:Q2234,0,'Order_Form'!AE2)&gt;0,INDEX(M2234:Q2234,0,'Order_Form'!AE2),L2234)</f>
        <v>6</v>
      </c>
      <c r="S2234" s="1">
        <f>R2234*H2234</f>
        <v>0</v>
      </c>
    </row>
    <row r="2235" spans="1:1025">
      <c r="A2235" s="1" t="s">
        <v>561</v>
      </c>
      <c r="B2235" s="1" t="s">
        <v>2715</v>
      </c>
      <c r="C2235" s="1" t="s">
        <v>571</v>
      </c>
      <c r="D2235" s="1">
        <v>9719.0</v>
      </c>
      <c r="E2235" s="1" t="s">
        <v>2952</v>
      </c>
      <c r="F2235" s="1">
        <v>1223</v>
      </c>
      <c r="H2235" s="1">
        <f>SUM((SUM('Order_Form'!J501)*1))</f>
        <v>0</v>
      </c>
      <c r="I2235" s="1"/>
      <c r="L2235" s="1">
        <v>0.0</v>
      </c>
      <c r="R2235" s="1">
        <f>IF(INDEX(M2235:Q2235,0,'Order_Form'!AE2)&gt;0,INDEX(M2235:Q2235,0,'Order_Form'!AE2),L2235)</f>
        <v>0</v>
      </c>
      <c r="S2235" s="1">
        <f>R2235*H2235</f>
        <v>0</v>
      </c>
    </row>
    <row r="2236" spans="1:1025">
      <c r="A2236" s="1" t="s">
        <v>561</v>
      </c>
      <c r="B2236" s="1" t="s">
        <v>2715</v>
      </c>
      <c r="C2236" s="1" t="s">
        <v>572</v>
      </c>
      <c r="D2236" s="1">
        <v>971.0</v>
      </c>
      <c r="E2236" s="1" t="s">
        <v>2953</v>
      </c>
      <c r="F2236" s="1">
        <v>1245</v>
      </c>
      <c r="H2236" s="1">
        <f>SUM((SUM('Order_Form'!J502)*1))</f>
        <v>0</v>
      </c>
      <c r="I2236" s="1"/>
      <c r="L2236" s="1">
        <v>0.0</v>
      </c>
      <c r="R2236" s="1">
        <f>IF(INDEX(M2236:Q2236,0,'Order_Form'!AE2)&gt;0,INDEX(M2236:Q2236,0,'Order_Form'!AE2),L2236)</f>
        <v>0</v>
      </c>
      <c r="S2236" s="1">
        <f>R2236*H2236</f>
        <v>0</v>
      </c>
    </row>
    <row r="2237" spans="1:1025">
      <c r="A2237" s="1" t="s">
        <v>561</v>
      </c>
      <c r="B2237" s="1" t="s">
        <v>2715</v>
      </c>
      <c r="C2237" s="1" t="s">
        <v>573</v>
      </c>
      <c r="D2237" s="1">
        <v>14.0</v>
      </c>
      <c r="E2237" s="1" t="s">
        <v>2954</v>
      </c>
      <c r="F2237" s="1">
        <v>1156</v>
      </c>
      <c r="H2237" s="1">
        <f>SUM((SUM('Order_Form'!J503)*1))</f>
        <v>0</v>
      </c>
      <c r="I2237" s="1"/>
      <c r="L2237" s="1">
        <v>75.0</v>
      </c>
      <c r="R2237" s="1">
        <f>IF(INDEX(M2237:Q2237,0,'Order_Form'!AE2)&gt;0,INDEX(M2237:Q2237,0,'Order_Form'!AE2),L2237)</f>
        <v>75</v>
      </c>
      <c r="S2237" s="1">
        <f>R2237*H2237</f>
        <v>0</v>
      </c>
    </row>
    <row r="2238" spans="1:1025">
      <c r="A2238" s="1" t="s">
        <v>561</v>
      </c>
      <c r="B2238" s="1" t="s">
        <v>2715</v>
      </c>
      <c r="C2238" s="1" t="s">
        <v>574</v>
      </c>
      <c r="D2238" s="1">
        <v>466.0</v>
      </c>
      <c r="E2238" s="1" t="s">
        <v>2955</v>
      </c>
      <c r="F2238" s="1">
        <v>15113</v>
      </c>
      <c r="H2238" s="1">
        <f>SUM((SUM('Order_Form'!J504)*1))</f>
        <v>0</v>
      </c>
      <c r="I2238" s="1"/>
      <c r="L2238" s="1">
        <v>10.0</v>
      </c>
      <c r="R2238" s="1">
        <f>IF(INDEX(M2238:Q2238,0,'Order_Form'!AE2)&gt;0,INDEX(M2238:Q2238,0,'Order_Form'!AE2),L2238)</f>
        <v>10</v>
      </c>
      <c r="S2238" s="1">
        <f>R2238*H2238</f>
        <v>0</v>
      </c>
    </row>
    <row r="2239" spans="1:1025">
      <c r="A2239" s="1" t="s">
        <v>561</v>
      </c>
      <c r="B2239" s="1" t="s">
        <v>2715</v>
      </c>
      <c r="C2239" s="1" t="s">
        <v>575</v>
      </c>
      <c r="D2239" s="1">
        <v>437.0</v>
      </c>
      <c r="E2239" s="1" t="s">
        <v>2956</v>
      </c>
      <c r="F2239" s="1">
        <v>1140</v>
      </c>
      <c r="H2239" s="1">
        <f>SUM((SUM('Order_Form'!J505)*1))</f>
        <v>0</v>
      </c>
      <c r="I2239" s="1"/>
      <c r="L2239" s="1">
        <v>10.0</v>
      </c>
      <c r="R2239" s="1">
        <f>IF(INDEX(M2239:Q2239,0,'Order_Form'!AE2)&gt;0,INDEX(M2239:Q2239,0,'Order_Form'!AE2),L2239)</f>
        <v>10</v>
      </c>
      <c r="S2239" s="1">
        <f>R2239*H2239</f>
        <v>0</v>
      </c>
    </row>
    <row r="2240" spans="1:1025">
      <c r="A2240" s="1" t="s">
        <v>561</v>
      </c>
      <c r="B2240" s="1" t="s">
        <v>2715</v>
      </c>
      <c r="C2240" s="1" t="s">
        <v>576</v>
      </c>
      <c r="D2240" s="1">
        <v>7764.0</v>
      </c>
      <c r="E2240" s="1" t="s">
        <v>2957</v>
      </c>
      <c r="F2240" s="1">
        <v>14719</v>
      </c>
      <c r="H2240" s="1">
        <f>SUM((SUM('Order_Form'!J506)*1))</f>
        <v>0</v>
      </c>
      <c r="I2240" s="1"/>
      <c r="L2240" s="1">
        <v>0.0</v>
      </c>
      <c r="R2240" s="1">
        <f>IF(INDEX(M2240:Q2240,0,'Order_Form'!AE2)&gt;0,INDEX(M2240:Q2240,0,'Order_Form'!AE2),L2240)</f>
        <v>0</v>
      </c>
      <c r="S2240" s="1">
        <f>R2240*H2240</f>
        <v>0</v>
      </c>
    </row>
    <row r="2241" spans="1:1025">
      <c r="A2241" s="1" t="s">
        <v>561</v>
      </c>
      <c r="B2241" s="1" t="s">
        <v>2715</v>
      </c>
      <c r="C2241" s="1" t="s">
        <v>577</v>
      </c>
      <c r="D2241" s="1">
        <v>982.0</v>
      </c>
      <c r="E2241" s="1" t="s">
        <v>2958</v>
      </c>
      <c r="F2241" s="1">
        <v>15019</v>
      </c>
      <c r="H2241" s="1">
        <f>SUM((SUM('Order_Form'!J507)*1))</f>
        <v>0</v>
      </c>
      <c r="I2241" s="1"/>
      <c r="L2241" s="1">
        <v>0.0</v>
      </c>
      <c r="R2241" s="1">
        <f>IF(INDEX(M2241:Q2241,0,'Order_Form'!AE2)&gt;0,INDEX(M2241:Q2241,0,'Order_Form'!AE2),L2241)</f>
        <v>0</v>
      </c>
      <c r="S2241" s="1">
        <f>R2241*H2241</f>
        <v>0</v>
      </c>
    </row>
    <row r="2242" spans="1:1025">
      <c r="A2242" s="1" t="s">
        <v>561</v>
      </c>
      <c r="B2242" s="1" t="s">
        <v>2715</v>
      </c>
      <c r="C2242" s="1" t="s">
        <v>578</v>
      </c>
      <c r="D2242" s="1">
        <v>3484.0</v>
      </c>
      <c r="E2242" s="1" t="s">
        <v>2959</v>
      </c>
      <c r="F2242" s="1">
        <v>14308</v>
      </c>
      <c r="H2242" s="1">
        <f>SUM((SUM('Order_Form'!J508)*1))</f>
        <v>0</v>
      </c>
      <c r="I2242" s="1"/>
      <c r="L2242" s="1">
        <v>7.0</v>
      </c>
      <c r="R2242" s="1">
        <f>IF(INDEX(M2242:Q2242,0,'Order_Form'!AE2)&gt;0,INDEX(M2242:Q2242,0,'Order_Form'!AE2),L2242)</f>
        <v>7</v>
      </c>
      <c r="S2242" s="1">
        <f>R2242*H2242</f>
        <v>0</v>
      </c>
    </row>
    <row r="2243" spans="1:1025">
      <c r="A2243" s="1" t="s">
        <v>561</v>
      </c>
      <c r="B2243" s="1" t="s">
        <v>2715</v>
      </c>
      <c r="C2243" s="1" t="s">
        <v>2960</v>
      </c>
      <c r="D2243" s="1">
        <v>21.0</v>
      </c>
      <c r="E2243" s="1" t="s">
        <v>2961</v>
      </c>
      <c r="F2243" s="1">
        <v>15427</v>
      </c>
      <c r="G2243" s="1">
        <v>15426</v>
      </c>
      <c r="H2243" s="1">
        <f>SUM((SUM('Order_Form'!K496)*1))</f>
        <v>0</v>
      </c>
      <c r="I2243" s="1" t="s">
        <v>688</v>
      </c>
      <c r="J2243" s="1" t="s">
        <v>563</v>
      </c>
      <c r="L2243" s="1">
        <v>40.0</v>
      </c>
      <c r="R2243" s="1">
        <f>IF(INDEX(M2243:Q2243,0,'Order_Form'!AE2)&gt;0,INDEX(M2243:Q2243,0,'Order_Form'!AE2),L2243)</f>
        <v>40</v>
      </c>
      <c r="S2243" s="1">
        <f>R2243*H2243</f>
        <v>0</v>
      </c>
    </row>
    <row r="2244" spans="1:1025">
      <c r="A2244" s="1" t="s">
        <v>561</v>
      </c>
      <c r="B2244" s="1" t="s">
        <v>2715</v>
      </c>
      <c r="C2244" s="1" t="s">
        <v>2962</v>
      </c>
      <c r="D2244" s="1">
        <v>23.0</v>
      </c>
      <c r="E2244" s="1" t="s">
        <v>2963</v>
      </c>
      <c r="F2244" s="1">
        <v>15428</v>
      </c>
      <c r="G2244" s="1">
        <v>15426</v>
      </c>
      <c r="H2244" s="1">
        <f>SUM((SUM('Order_Form'!L496)*1))</f>
        <v>0</v>
      </c>
      <c r="I2244" s="1" t="s">
        <v>688</v>
      </c>
      <c r="J2244" s="1" t="s">
        <v>564</v>
      </c>
      <c r="L2244" s="1">
        <v>40.0</v>
      </c>
      <c r="R2244" s="1">
        <f>IF(INDEX(M2244:Q2244,0,'Order_Form'!AE2)&gt;0,INDEX(M2244:Q2244,0,'Order_Form'!AE2),L2244)</f>
        <v>40</v>
      </c>
      <c r="S2244" s="1">
        <f>R2244*H2244</f>
        <v>0</v>
      </c>
    </row>
    <row r="2245" spans="1:1025">
      <c r="A2245" s="1" t="s">
        <v>561</v>
      </c>
      <c r="B2245" s="1" t="s">
        <v>2715</v>
      </c>
      <c r="C2245" s="1" t="s">
        <v>2964</v>
      </c>
      <c r="D2245" s="1">
        <v>20.0</v>
      </c>
      <c r="E2245" s="1" t="s">
        <v>2965</v>
      </c>
      <c r="F2245" s="1">
        <v>15429</v>
      </c>
      <c r="G2245" s="1">
        <v>15426</v>
      </c>
      <c r="H2245" s="1">
        <f>SUM((SUM('Order_Form'!M496)*1))</f>
        <v>0</v>
      </c>
      <c r="I2245" s="1" t="s">
        <v>688</v>
      </c>
      <c r="J2245" s="1" t="s">
        <v>565</v>
      </c>
      <c r="L2245" s="1">
        <v>40.0</v>
      </c>
      <c r="R2245" s="1">
        <f>IF(INDEX(M2245:Q2245,0,'Order_Form'!AE2)&gt;0,INDEX(M2245:Q2245,0,'Order_Form'!AE2),L2245)</f>
        <v>40</v>
      </c>
      <c r="S2245" s="1">
        <f>R2245*H2245</f>
        <v>0</v>
      </c>
    </row>
    <row r="2246" spans="1:1025">
      <c r="A2246" s="1" t="s">
        <v>561</v>
      </c>
      <c r="B2246" s="1" t="s">
        <v>2715</v>
      </c>
      <c r="C2246" s="1" t="s">
        <v>2966</v>
      </c>
      <c r="D2246" s="1">
        <v>4.0</v>
      </c>
      <c r="E2246" s="1" t="s">
        <v>2967</v>
      </c>
      <c r="F2246" s="1">
        <v>15430</v>
      </c>
      <c r="G2246" s="1">
        <v>15426</v>
      </c>
      <c r="H2246" s="1">
        <f>SUM((SUM('Order_Form'!N496)*1))</f>
        <v>0</v>
      </c>
      <c r="I2246" s="1" t="s">
        <v>688</v>
      </c>
      <c r="J2246" s="1" t="s">
        <v>566</v>
      </c>
      <c r="L2246" s="1">
        <v>40.0</v>
      </c>
      <c r="R2246" s="1">
        <f>IF(INDEX(M2246:Q2246,0,'Order_Form'!AE2)&gt;0,INDEX(M2246:Q2246,0,'Order_Form'!AE2),L2246)</f>
        <v>40</v>
      </c>
      <c r="S2246" s="1">
        <f>R2246*H2246</f>
        <v>0</v>
      </c>
    </row>
    <row r="2247" spans="1:1025">
      <c r="A2247" s="1" t="s">
        <v>561</v>
      </c>
      <c r="B2247" s="1" t="s">
        <v>2715</v>
      </c>
      <c r="C2247" s="1" t="s">
        <v>567</v>
      </c>
      <c r="D2247" s="1">
        <v>0.0</v>
      </c>
      <c r="E2247" s="1" t="s">
        <v>2968</v>
      </c>
      <c r="F2247" s="1">
        <v>15426</v>
      </c>
      <c r="H2247" s="1">
        <f>SUM((SUM('Order_Form'!J496)*1))</f>
        <v>0</v>
      </c>
      <c r="I2247" s="1" t="s">
        <v>692</v>
      </c>
      <c r="L2247" s="1">
        <v>40.0</v>
      </c>
      <c r="R2247" s="1">
        <f>IF(INDEX(M2247:Q2247,0,'Order_Form'!AE2)&gt;0,INDEX(M2247:Q2247,0,'Order_Form'!AE2),L2247)</f>
        <v>40</v>
      </c>
      <c r="S2247" s="1">
        <f>R2247*H2247</f>
        <v>0</v>
      </c>
    </row>
    <row r="2248" spans="1:1025">
      <c r="A2248" s="1" t="s">
        <v>561</v>
      </c>
      <c r="B2248" s="1" t="s">
        <v>2715</v>
      </c>
      <c r="C2248" s="1" t="s">
        <v>579</v>
      </c>
      <c r="D2248" s="1">
        <v>9685.0</v>
      </c>
      <c r="E2248" s="1" t="s">
        <v>2969</v>
      </c>
      <c r="F2248" s="1">
        <v>1267</v>
      </c>
      <c r="H2248" s="1">
        <f>SUM((SUM('Order_Form'!J509)*1))</f>
        <v>0</v>
      </c>
      <c r="I2248" s="1"/>
      <c r="L2248" s="1">
        <v>0.0</v>
      </c>
      <c r="R2248" s="1">
        <f>IF(INDEX(M2248:Q2248,0,'Order_Form'!AE2)&gt;0,INDEX(M2248:Q2248,0,'Order_Form'!AE2),L2248)</f>
        <v>0</v>
      </c>
      <c r="S2248" s="1">
        <f>R2248*H2248</f>
        <v>0</v>
      </c>
    </row>
    <row r="2249" spans="1:1025">
      <c r="A2249" s="1" t="s">
        <v>580</v>
      </c>
      <c r="B2249" s="1" t="s">
        <v>2715</v>
      </c>
      <c r="C2249" s="1" t="s">
        <v>601</v>
      </c>
      <c r="D2249" s="1">
        <v>8.0</v>
      </c>
      <c r="E2249" s="1" t="s">
        <v>2970</v>
      </c>
      <c r="F2249" s="1">
        <v>14902</v>
      </c>
      <c r="G2249" s="1">
        <v>14900</v>
      </c>
      <c r="H2249" s="1">
        <f>SUM((SUM('Order_Form'!K520)*1))</f>
        <v>0</v>
      </c>
      <c r="I2249" s="1" t="s">
        <v>688</v>
      </c>
      <c r="J2249" s="1" t="s">
        <v>471</v>
      </c>
      <c r="L2249" s="1">
        <v>12.5</v>
      </c>
      <c r="M2249" s="1">
        <v>12.5</v>
      </c>
      <c r="N2249" s="1">
        <v>12.5</v>
      </c>
      <c r="O2249" s="1">
        <v>12.5</v>
      </c>
      <c r="P2249" s="1">
        <v>12.5</v>
      </c>
      <c r="Q2249" s="1">
        <v>12.5</v>
      </c>
      <c r="R2249" s="1">
        <f>IF(INDEX(M2249:Q2249,0,'Order_Form'!AE2)&gt;0,INDEX(M2249:Q2249,0,'Order_Form'!AE2),L2249)</f>
        <v>12.5</v>
      </c>
      <c r="S2249" s="1">
        <f>R2249*H2249</f>
        <v>0</v>
      </c>
    </row>
    <row r="2250" spans="1:1025">
      <c r="A2250" s="1" t="s">
        <v>580</v>
      </c>
      <c r="B2250" s="1" t="s">
        <v>2715</v>
      </c>
      <c r="C2250" s="1" t="s">
        <v>601</v>
      </c>
      <c r="D2250" s="1">
        <v>5.0</v>
      </c>
      <c r="E2250" s="1" t="s">
        <v>2971</v>
      </c>
      <c r="F2250" s="1">
        <v>14903</v>
      </c>
      <c r="G2250" s="1">
        <v>14900</v>
      </c>
      <c r="H2250" s="1">
        <f>SUM((SUM('Order_Form'!L520)*1))</f>
        <v>0</v>
      </c>
      <c r="I2250" s="1" t="s">
        <v>688</v>
      </c>
      <c r="J2250" s="1" t="s">
        <v>428</v>
      </c>
      <c r="L2250" s="1">
        <v>12.5</v>
      </c>
      <c r="M2250" s="1">
        <v>12.5</v>
      </c>
      <c r="N2250" s="1">
        <v>12.5</v>
      </c>
      <c r="O2250" s="1">
        <v>12.5</v>
      </c>
      <c r="P2250" s="1">
        <v>12.5</v>
      </c>
      <c r="Q2250" s="1">
        <v>12.5</v>
      </c>
      <c r="R2250" s="1">
        <f>IF(INDEX(M2250:Q2250,0,'Order_Form'!AE2)&gt;0,INDEX(M2250:Q2250,0,'Order_Form'!AE2),L2250)</f>
        <v>12.5</v>
      </c>
      <c r="S2250" s="1">
        <f>R2250*H2250</f>
        <v>0</v>
      </c>
    </row>
    <row r="2251" spans="1:1025">
      <c r="A2251" s="1" t="s">
        <v>580</v>
      </c>
      <c r="B2251" s="1" t="s">
        <v>2715</v>
      </c>
      <c r="C2251" s="1" t="s">
        <v>601</v>
      </c>
      <c r="D2251" s="1">
        <v>10.0</v>
      </c>
      <c r="E2251" s="1" t="s">
        <v>2972</v>
      </c>
      <c r="F2251" s="1">
        <v>14904</v>
      </c>
      <c r="G2251" s="1">
        <v>14900</v>
      </c>
      <c r="H2251" s="1">
        <f>SUM((SUM('Order_Form'!M520)*1))</f>
        <v>0</v>
      </c>
      <c r="I2251" s="1" t="s">
        <v>688</v>
      </c>
      <c r="J2251" s="1" t="s">
        <v>514</v>
      </c>
      <c r="L2251" s="1">
        <v>12.5</v>
      </c>
      <c r="M2251" s="1">
        <v>12.5</v>
      </c>
      <c r="N2251" s="1">
        <v>12.5</v>
      </c>
      <c r="O2251" s="1">
        <v>12.5</v>
      </c>
      <c r="P2251" s="1">
        <v>12.5</v>
      </c>
      <c r="Q2251" s="1">
        <v>12.5</v>
      </c>
      <c r="R2251" s="1">
        <f>IF(INDEX(M2251:Q2251,0,'Order_Form'!AE2)&gt;0,INDEX(M2251:Q2251,0,'Order_Form'!AE2),L2251)</f>
        <v>12.5</v>
      </c>
      <c r="S2251" s="1">
        <f>R2251*H2251</f>
        <v>0</v>
      </c>
    </row>
    <row r="2252" spans="1:1025">
      <c r="A2252" s="1" t="s">
        <v>580</v>
      </c>
      <c r="B2252" s="1" t="s">
        <v>2715</v>
      </c>
      <c r="C2252" s="1" t="s">
        <v>601</v>
      </c>
      <c r="D2252" s="1">
        <v>8.0</v>
      </c>
      <c r="E2252" s="1" t="s">
        <v>2973</v>
      </c>
      <c r="F2252" s="1">
        <v>14905</v>
      </c>
      <c r="G2252" s="1">
        <v>14900</v>
      </c>
      <c r="H2252" s="1">
        <f>SUM((SUM('Order_Form'!N520)*1))</f>
        <v>0</v>
      </c>
      <c r="I2252" s="1" t="s">
        <v>688</v>
      </c>
      <c r="J2252" s="1" t="s">
        <v>599</v>
      </c>
      <c r="L2252" s="1">
        <v>12.5</v>
      </c>
      <c r="M2252" s="1">
        <v>12.5</v>
      </c>
      <c r="N2252" s="1">
        <v>12.5</v>
      </c>
      <c r="O2252" s="1">
        <v>12.5</v>
      </c>
      <c r="P2252" s="1">
        <v>12.5</v>
      </c>
      <c r="Q2252" s="1">
        <v>12.5</v>
      </c>
      <c r="R2252" s="1">
        <f>IF(INDEX(M2252:Q2252,0,'Order_Form'!AE2)&gt;0,INDEX(M2252:Q2252,0,'Order_Form'!AE2),L2252)</f>
        <v>12.5</v>
      </c>
      <c r="S2252" s="1">
        <f>R2252*H2252</f>
        <v>0</v>
      </c>
    </row>
    <row r="2253" spans="1:1025">
      <c r="A2253" s="1" t="s">
        <v>580</v>
      </c>
      <c r="B2253" s="1" t="s">
        <v>2715</v>
      </c>
      <c r="C2253" s="1" t="s">
        <v>601</v>
      </c>
      <c r="D2253" s="1">
        <v>2.0</v>
      </c>
      <c r="E2253" s="1" t="s">
        <v>2974</v>
      </c>
      <c r="F2253" s="1">
        <v>16171</v>
      </c>
      <c r="G2253" s="1">
        <v>14900</v>
      </c>
      <c r="H2253" s="1">
        <f>SUM((SUM('Order_Form'!O520)*1))</f>
        <v>0</v>
      </c>
      <c r="I2253" s="1" t="s">
        <v>688</v>
      </c>
      <c r="J2253" s="1" t="s">
        <v>600</v>
      </c>
      <c r="L2253" s="1">
        <v>12.5</v>
      </c>
      <c r="M2253" s="1">
        <v>12.5</v>
      </c>
      <c r="N2253" s="1">
        <v>12.5</v>
      </c>
      <c r="O2253" s="1">
        <v>12.5</v>
      </c>
      <c r="P2253" s="1">
        <v>12.5</v>
      </c>
      <c r="Q2253" s="1">
        <v>12.5</v>
      </c>
      <c r="R2253" s="1">
        <f>IF(INDEX(M2253:Q2253,0,'Order_Form'!AE2)&gt;0,INDEX(M2253:Q2253,0,'Order_Form'!AE2),L2253)</f>
        <v>12.5</v>
      </c>
      <c r="S2253" s="1">
        <f>R2253*H2253</f>
        <v>0</v>
      </c>
    </row>
    <row r="2254" spans="1:1025">
      <c r="A2254" s="1" t="s">
        <v>580</v>
      </c>
      <c r="B2254" s="1" t="s">
        <v>2715</v>
      </c>
      <c r="C2254" s="1" t="s">
        <v>601</v>
      </c>
      <c r="D2254" s="1">
        <v>0.0</v>
      </c>
      <c r="E2254" s="1" t="s">
        <v>2975</v>
      </c>
      <c r="F2254" s="1">
        <v>14900</v>
      </c>
      <c r="H2254" s="1">
        <f>SUM((SUM('Order_Form'!J520)*1))</f>
        <v>0</v>
      </c>
      <c r="I2254" s="1" t="s">
        <v>692</v>
      </c>
      <c r="L2254" s="1">
        <v>12.5</v>
      </c>
      <c r="M2254" s="1">
        <v>12.5</v>
      </c>
      <c r="N2254" s="1">
        <v>12.5</v>
      </c>
      <c r="O2254" s="1">
        <v>12.5</v>
      </c>
      <c r="P2254" s="1">
        <v>12.5</v>
      </c>
      <c r="Q2254" s="1">
        <v>12.5</v>
      </c>
      <c r="R2254" s="1">
        <f>IF(INDEX(M2254:Q2254,0,'Order_Form'!AE2)&gt;0,INDEX(M2254:Q2254,0,'Order_Form'!AE2),L2254)</f>
        <v>12.5</v>
      </c>
      <c r="S2254" s="1">
        <f>R2254*H2254</f>
        <v>0</v>
      </c>
    </row>
    <row r="2255" spans="1:1025">
      <c r="A2255" s="1" t="s">
        <v>580</v>
      </c>
      <c r="B2255" s="1" t="s">
        <v>2715</v>
      </c>
      <c r="C2255" s="1" t="s">
        <v>602</v>
      </c>
      <c r="D2255" s="1">
        <v>14.0</v>
      </c>
      <c r="E2255" s="1" t="s">
        <v>2976</v>
      </c>
      <c r="F2255" s="1">
        <v>16179</v>
      </c>
      <c r="G2255" s="1">
        <v>16178</v>
      </c>
      <c r="H2255" s="1">
        <f>SUM((SUM('Order_Form'!K521)*1))</f>
        <v>0</v>
      </c>
      <c r="I2255" s="1" t="s">
        <v>688</v>
      </c>
      <c r="J2255" s="1" t="s">
        <v>471</v>
      </c>
      <c r="L2255" s="1">
        <v>12.5</v>
      </c>
      <c r="R2255" s="1">
        <f>IF(INDEX(M2255:Q2255,0,'Order_Form'!AE2)&gt;0,INDEX(M2255:Q2255,0,'Order_Form'!AE2),L2255)</f>
        <v>12.5</v>
      </c>
      <c r="S2255" s="1">
        <f>R2255*H2255</f>
        <v>0</v>
      </c>
    </row>
    <row r="2256" spans="1:1025">
      <c r="A2256" s="1" t="s">
        <v>580</v>
      </c>
      <c r="B2256" s="1" t="s">
        <v>2715</v>
      </c>
      <c r="C2256" s="1" t="s">
        <v>602</v>
      </c>
      <c r="D2256" s="1">
        <v>18.0</v>
      </c>
      <c r="E2256" s="1" t="s">
        <v>2977</v>
      </c>
      <c r="F2256" s="1">
        <v>16180</v>
      </c>
      <c r="G2256" s="1">
        <v>16178</v>
      </c>
      <c r="H2256" s="1">
        <f>SUM((SUM('Order_Form'!L521)*1))</f>
        <v>0</v>
      </c>
      <c r="I2256" s="1" t="s">
        <v>688</v>
      </c>
      <c r="J2256" s="1" t="s">
        <v>428</v>
      </c>
      <c r="L2256" s="1">
        <v>12.5</v>
      </c>
      <c r="R2256" s="1">
        <f>IF(INDEX(M2256:Q2256,0,'Order_Form'!AE2)&gt;0,INDEX(M2256:Q2256,0,'Order_Form'!AE2),L2256)</f>
        <v>12.5</v>
      </c>
      <c r="S2256" s="1">
        <f>R2256*H2256</f>
        <v>0</v>
      </c>
    </row>
    <row r="2257" spans="1:1025">
      <c r="A2257" s="1" t="s">
        <v>580</v>
      </c>
      <c r="B2257" s="1" t="s">
        <v>2715</v>
      </c>
      <c r="C2257" s="1" t="s">
        <v>602</v>
      </c>
      <c r="D2257" s="1">
        <v>14.0</v>
      </c>
      <c r="E2257" s="1" t="s">
        <v>2978</v>
      </c>
      <c r="F2257" s="1">
        <v>16181</v>
      </c>
      <c r="G2257" s="1">
        <v>16178</v>
      </c>
      <c r="H2257" s="1">
        <f>SUM((SUM('Order_Form'!N521)*1))</f>
        <v>0</v>
      </c>
      <c r="I2257" s="1" t="s">
        <v>688</v>
      </c>
      <c r="J2257" s="1" t="s">
        <v>599</v>
      </c>
      <c r="L2257" s="1">
        <v>12.5</v>
      </c>
      <c r="R2257" s="1">
        <f>IF(INDEX(M2257:Q2257,0,'Order_Form'!AE2)&gt;0,INDEX(M2257:Q2257,0,'Order_Form'!AE2),L2257)</f>
        <v>12.5</v>
      </c>
      <c r="S2257" s="1">
        <f>R2257*H2257</f>
        <v>0</v>
      </c>
    </row>
    <row r="2258" spans="1:1025">
      <c r="A2258" s="1" t="s">
        <v>580</v>
      </c>
      <c r="B2258" s="1" t="s">
        <v>2715</v>
      </c>
      <c r="C2258" s="1" t="s">
        <v>602</v>
      </c>
      <c r="D2258" s="1">
        <v>53.0</v>
      </c>
      <c r="E2258" s="1" t="s">
        <v>2979</v>
      </c>
      <c r="F2258" s="1">
        <v>17219</v>
      </c>
      <c r="G2258" s="1">
        <v>16178</v>
      </c>
      <c r="H2258" s="1">
        <f>SUM((SUM('Order_Form'!M521)*1))</f>
        <v>0</v>
      </c>
      <c r="I2258" s="1" t="s">
        <v>688</v>
      </c>
      <c r="J2258" s="1" t="s">
        <v>514</v>
      </c>
      <c r="L2258" s="1">
        <v>12.5</v>
      </c>
      <c r="R2258" s="1">
        <f>IF(INDEX(M2258:Q2258,0,'Order_Form'!AE2)&gt;0,INDEX(M2258:Q2258,0,'Order_Form'!AE2),L2258)</f>
        <v>12.5</v>
      </c>
      <c r="S2258" s="1">
        <f>R2258*H2258</f>
        <v>0</v>
      </c>
    </row>
    <row r="2259" spans="1:1025">
      <c r="A2259" s="1" t="s">
        <v>580</v>
      </c>
      <c r="B2259" s="1" t="s">
        <v>2715</v>
      </c>
      <c r="C2259" s="1" t="s">
        <v>602</v>
      </c>
      <c r="D2259" s="1">
        <v>9.0</v>
      </c>
      <c r="E2259" s="1" t="s">
        <v>2980</v>
      </c>
      <c r="F2259" s="1">
        <v>17220</v>
      </c>
      <c r="G2259" s="1">
        <v>16178</v>
      </c>
      <c r="H2259" s="1">
        <f>SUM((SUM('Order_Form'!P521)*1))</f>
        <v>0</v>
      </c>
      <c r="I2259" s="1" t="s">
        <v>688</v>
      </c>
      <c r="J2259" s="1" t="s">
        <v>478</v>
      </c>
      <c r="L2259" s="1">
        <v>12.5</v>
      </c>
      <c r="R2259" s="1">
        <f>IF(INDEX(M2259:Q2259,0,'Order_Form'!AE2)&gt;0,INDEX(M2259:Q2259,0,'Order_Form'!AE2),L2259)</f>
        <v>12.5</v>
      </c>
      <c r="S2259" s="1">
        <f>R2259*H2259</f>
        <v>0</v>
      </c>
    </row>
    <row r="2260" spans="1:1025">
      <c r="A2260" s="1" t="s">
        <v>580</v>
      </c>
      <c r="B2260" s="1" t="s">
        <v>2715</v>
      </c>
      <c r="C2260" s="1" t="s">
        <v>602</v>
      </c>
      <c r="D2260" s="1">
        <v>0.0</v>
      </c>
      <c r="E2260" s="1" t="s">
        <v>2981</v>
      </c>
      <c r="F2260" s="1">
        <v>16178</v>
      </c>
      <c r="H2260" s="1">
        <f>SUM((SUM('Order_Form'!J521)*1))</f>
        <v>0</v>
      </c>
      <c r="I2260" s="1" t="s">
        <v>692</v>
      </c>
      <c r="L2260" s="1">
        <v>12.5</v>
      </c>
      <c r="R2260" s="1">
        <f>IF(INDEX(M2260:Q2260,0,'Order_Form'!AE2)&gt;0,INDEX(M2260:Q2260,0,'Order_Form'!AE2),L2260)</f>
        <v>12.5</v>
      </c>
      <c r="S2260" s="1">
        <f>R2260*H2260</f>
        <v>0</v>
      </c>
    </row>
    <row r="2261" spans="1:1025">
      <c r="A2261" s="1" t="s">
        <v>580</v>
      </c>
      <c r="B2261" s="1" t="s">
        <v>2715</v>
      </c>
      <c r="C2261" s="1" t="s">
        <v>622</v>
      </c>
      <c r="D2261" s="1">
        <v>91.0</v>
      </c>
      <c r="E2261" s="1" t="s">
        <v>2982</v>
      </c>
      <c r="F2261" s="1">
        <v>16130</v>
      </c>
      <c r="G2261" s="1">
        <v>16129</v>
      </c>
      <c r="H2261" s="1">
        <f>SUM((SUM('Order_Form'!K527)*1))</f>
        <v>0</v>
      </c>
      <c r="I2261" s="1" t="s">
        <v>688</v>
      </c>
      <c r="J2261" s="1" t="s">
        <v>428</v>
      </c>
      <c r="L2261" s="1">
        <v>13.0</v>
      </c>
      <c r="R2261" s="1">
        <f>IF(INDEX(M2261:Q2261,0,'Order_Form'!AE2)&gt;0,INDEX(M2261:Q2261,0,'Order_Form'!AE2),L2261)</f>
        <v>13</v>
      </c>
      <c r="S2261" s="1">
        <f>R2261*H2261</f>
        <v>0</v>
      </c>
    </row>
    <row r="2262" spans="1:1025">
      <c r="A2262" s="1" t="s">
        <v>580</v>
      </c>
      <c r="B2262" s="1" t="s">
        <v>2715</v>
      </c>
      <c r="C2262" s="1" t="s">
        <v>622</v>
      </c>
      <c r="D2262" s="1">
        <v>36.0</v>
      </c>
      <c r="E2262" s="1" t="s">
        <v>2983</v>
      </c>
      <c r="F2262" s="1">
        <v>16131</v>
      </c>
      <c r="G2262" s="1">
        <v>16129</v>
      </c>
      <c r="H2262" s="1">
        <f>SUM((SUM('Order_Form'!L527)*1))</f>
        <v>0</v>
      </c>
      <c r="I2262" s="1" t="s">
        <v>688</v>
      </c>
      <c r="J2262" s="1" t="s">
        <v>609</v>
      </c>
      <c r="L2262" s="1">
        <v>13.0</v>
      </c>
      <c r="R2262" s="1">
        <f>IF(INDEX(M2262:Q2262,0,'Order_Form'!AE2)&gt;0,INDEX(M2262:Q2262,0,'Order_Form'!AE2),L2262)</f>
        <v>13</v>
      </c>
      <c r="S2262" s="1">
        <f>R2262*H2262</f>
        <v>0</v>
      </c>
    </row>
    <row r="2263" spans="1:1025">
      <c r="A2263" s="1" t="s">
        <v>580</v>
      </c>
      <c r="B2263" s="1" t="s">
        <v>2715</v>
      </c>
      <c r="C2263" s="1" t="s">
        <v>622</v>
      </c>
      <c r="D2263" s="1">
        <v>41.0</v>
      </c>
      <c r="E2263" s="1" t="s">
        <v>2984</v>
      </c>
      <c r="F2263" s="1">
        <v>16132</v>
      </c>
      <c r="G2263" s="1">
        <v>16129</v>
      </c>
      <c r="H2263" s="1">
        <f>SUM((SUM('Order_Form'!M527)*1))</f>
        <v>0</v>
      </c>
      <c r="I2263" s="1" t="s">
        <v>688</v>
      </c>
      <c r="J2263" s="1" t="s">
        <v>610</v>
      </c>
      <c r="L2263" s="1">
        <v>13.0</v>
      </c>
      <c r="R2263" s="1">
        <f>IF(INDEX(M2263:Q2263,0,'Order_Form'!AE2)&gt;0,INDEX(M2263:Q2263,0,'Order_Form'!AE2),L2263)</f>
        <v>13</v>
      </c>
      <c r="S2263" s="1">
        <f>R2263*H2263</f>
        <v>0</v>
      </c>
    </row>
    <row r="2264" spans="1:1025">
      <c r="A2264" s="1" t="s">
        <v>580</v>
      </c>
      <c r="B2264" s="1" t="s">
        <v>2715</v>
      </c>
      <c r="C2264" s="1" t="s">
        <v>622</v>
      </c>
      <c r="D2264" s="1">
        <v>30.0</v>
      </c>
      <c r="E2264" s="1" t="s">
        <v>2985</v>
      </c>
      <c r="F2264" s="1">
        <v>16133</v>
      </c>
      <c r="G2264" s="1">
        <v>16129</v>
      </c>
      <c r="H2264" s="1">
        <f>SUM((SUM('Order_Form'!N527)*1))</f>
        <v>0</v>
      </c>
      <c r="I2264" s="1" t="s">
        <v>688</v>
      </c>
      <c r="J2264" s="1" t="s">
        <v>611</v>
      </c>
      <c r="L2264" s="1">
        <v>13.0</v>
      </c>
      <c r="R2264" s="1">
        <f>IF(INDEX(M2264:Q2264,0,'Order_Form'!AE2)&gt;0,INDEX(M2264:Q2264,0,'Order_Form'!AE2),L2264)</f>
        <v>13</v>
      </c>
      <c r="S2264" s="1">
        <f>R2264*H2264</f>
        <v>0</v>
      </c>
    </row>
    <row r="2265" spans="1:1025">
      <c r="A2265" s="1" t="s">
        <v>580</v>
      </c>
      <c r="B2265" s="1" t="s">
        <v>2715</v>
      </c>
      <c r="C2265" s="1" t="s">
        <v>622</v>
      </c>
      <c r="D2265" s="1">
        <v>35.0</v>
      </c>
      <c r="E2265" s="1" t="s">
        <v>2986</v>
      </c>
      <c r="F2265" s="1">
        <v>16134</v>
      </c>
      <c r="G2265" s="1">
        <v>16129</v>
      </c>
      <c r="H2265" s="1">
        <f>SUM((SUM('Order_Form'!O527)*1))</f>
        <v>0</v>
      </c>
      <c r="I2265" s="1" t="s">
        <v>688</v>
      </c>
      <c r="J2265" s="1" t="s">
        <v>612</v>
      </c>
      <c r="L2265" s="1">
        <v>13.0</v>
      </c>
      <c r="R2265" s="1">
        <f>IF(INDEX(M2265:Q2265,0,'Order_Form'!AE2)&gt;0,INDEX(M2265:Q2265,0,'Order_Form'!AE2),L2265)</f>
        <v>13</v>
      </c>
      <c r="S2265" s="1">
        <f>R2265*H2265</f>
        <v>0</v>
      </c>
    </row>
    <row r="2266" spans="1:1025">
      <c r="A2266" s="1" t="s">
        <v>580</v>
      </c>
      <c r="B2266" s="1" t="s">
        <v>2715</v>
      </c>
      <c r="C2266" s="1" t="s">
        <v>622</v>
      </c>
      <c r="D2266" s="1">
        <v>42.0</v>
      </c>
      <c r="E2266" s="1" t="s">
        <v>2987</v>
      </c>
      <c r="F2266" s="1">
        <v>16135</v>
      </c>
      <c r="G2266" s="1">
        <v>16129</v>
      </c>
      <c r="H2266" s="1">
        <f>SUM((SUM('Order_Form'!P527)*1))</f>
        <v>0</v>
      </c>
      <c r="I2266" s="1" t="s">
        <v>688</v>
      </c>
      <c r="J2266" s="1" t="s">
        <v>613</v>
      </c>
      <c r="L2266" s="1">
        <v>13.0</v>
      </c>
      <c r="R2266" s="1">
        <f>IF(INDEX(M2266:Q2266,0,'Order_Form'!AE2)&gt;0,INDEX(M2266:Q2266,0,'Order_Form'!AE2),L2266)</f>
        <v>13</v>
      </c>
      <c r="S2266" s="1">
        <f>R2266*H2266</f>
        <v>0</v>
      </c>
    </row>
    <row r="2267" spans="1:1025">
      <c r="A2267" s="1" t="s">
        <v>580</v>
      </c>
      <c r="B2267" s="1" t="s">
        <v>2715</v>
      </c>
      <c r="C2267" s="1" t="s">
        <v>622</v>
      </c>
      <c r="D2267" s="1">
        <v>45.0</v>
      </c>
      <c r="E2267" s="1" t="s">
        <v>2988</v>
      </c>
      <c r="F2267" s="1">
        <v>16136</v>
      </c>
      <c r="G2267" s="1">
        <v>16129</v>
      </c>
      <c r="H2267" s="1">
        <f>SUM((SUM('Order_Form'!Q527)*1))</f>
        <v>0</v>
      </c>
      <c r="I2267" s="1" t="s">
        <v>688</v>
      </c>
      <c r="J2267" s="1" t="s">
        <v>614</v>
      </c>
      <c r="L2267" s="1">
        <v>13.0</v>
      </c>
      <c r="R2267" s="1">
        <f>IF(INDEX(M2267:Q2267,0,'Order_Form'!AE2)&gt;0,INDEX(M2267:Q2267,0,'Order_Form'!AE2),L2267)</f>
        <v>13</v>
      </c>
      <c r="S2267" s="1">
        <f>R2267*H2267</f>
        <v>0</v>
      </c>
    </row>
    <row r="2268" spans="1:1025">
      <c r="A2268" s="1" t="s">
        <v>580</v>
      </c>
      <c r="B2268" s="1" t="s">
        <v>2715</v>
      </c>
      <c r="C2268" s="1" t="s">
        <v>622</v>
      </c>
      <c r="D2268" s="1">
        <v>28.0</v>
      </c>
      <c r="E2268" s="1" t="s">
        <v>2989</v>
      </c>
      <c r="F2268" s="1">
        <v>16137</v>
      </c>
      <c r="G2268" s="1">
        <v>16129</v>
      </c>
      <c r="H2268" s="1">
        <f>SUM((SUM('Order_Form'!R527)*1))</f>
        <v>0</v>
      </c>
      <c r="I2268" s="1" t="s">
        <v>688</v>
      </c>
      <c r="J2268" s="1" t="s">
        <v>615</v>
      </c>
      <c r="L2268" s="1">
        <v>13.0</v>
      </c>
      <c r="R2268" s="1">
        <f>IF(INDEX(M2268:Q2268,0,'Order_Form'!AE2)&gt;0,INDEX(M2268:Q2268,0,'Order_Form'!AE2),L2268)</f>
        <v>13</v>
      </c>
      <c r="S2268" s="1">
        <f>R2268*H2268</f>
        <v>0</v>
      </c>
    </row>
    <row r="2269" spans="1:1025">
      <c r="A2269" s="1" t="s">
        <v>580</v>
      </c>
      <c r="B2269" s="1" t="s">
        <v>2715</v>
      </c>
      <c r="C2269" s="1" t="s">
        <v>622</v>
      </c>
      <c r="D2269" s="1">
        <v>34.0</v>
      </c>
      <c r="E2269" s="1" t="s">
        <v>2990</v>
      </c>
      <c r="F2269" s="1">
        <v>16138</v>
      </c>
      <c r="G2269" s="1">
        <v>16129</v>
      </c>
      <c r="H2269" s="1">
        <f>SUM((SUM('Order_Form'!S527)*1))</f>
        <v>0</v>
      </c>
      <c r="I2269" s="1" t="s">
        <v>688</v>
      </c>
      <c r="J2269" s="1" t="s">
        <v>616</v>
      </c>
      <c r="L2269" s="1">
        <v>13.0</v>
      </c>
      <c r="R2269" s="1">
        <f>IF(INDEX(M2269:Q2269,0,'Order_Form'!AE2)&gt;0,INDEX(M2269:Q2269,0,'Order_Form'!AE2),L2269)</f>
        <v>13</v>
      </c>
      <c r="S2269" s="1">
        <f>R2269*H2269</f>
        <v>0</v>
      </c>
    </row>
    <row r="2270" spans="1:1025">
      <c r="A2270" s="1" t="s">
        <v>580</v>
      </c>
      <c r="B2270" s="1" t="s">
        <v>2715</v>
      </c>
      <c r="C2270" s="1" t="s">
        <v>622</v>
      </c>
      <c r="D2270" s="1">
        <v>23.0</v>
      </c>
      <c r="E2270" s="1" t="s">
        <v>2991</v>
      </c>
      <c r="F2270" s="1">
        <v>16139</v>
      </c>
      <c r="G2270" s="1">
        <v>16129</v>
      </c>
      <c r="H2270" s="1">
        <f>SUM((SUM('Order_Form'!T527)*1))</f>
        <v>0</v>
      </c>
      <c r="I2270" s="1" t="s">
        <v>688</v>
      </c>
      <c r="J2270" s="1" t="s">
        <v>617</v>
      </c>
      <c r="L2270" s="1">
        <v>13.0</v>
      </c>
      <c r="R2270" s="1">
        <f>IF(INDEX(M2270:Q2270,0,'Order_Form'!AE2)&gt;0,INDEX(M2270:Q2270,0,'Order_Form'!AE2),L2270)</f>
        <v>13</v>
      </c>
      <c r="S2270" s="1">
        <f>R2270*H2270</f>
        <v>0</v>
      </c>
    </row>
    <row r="2271" spans="1:1025">
      <c r="A2271" s="1" t="s">
        <v>580</v>
      </c>
      <c r="B2271" s="1" t="s">
        <v>2715</v>
      </c>
      <c r="C2271" s="1" t="s">
        <v>622</v>
      </c>
      <c r="D2271" s="1">
        <v>0.0</v>
      </c>
      <c r="E2271" s="1" t="s">
        <v>2992</v>
      </c>
      <c r="F2271" s="1">
        <v>16129</v>
      </c>
      <c r="H2271" s="1">
        <f>SUM((SUM('Order_Form'!J527)*1))</f>
        <v>0</v>
      </c>
      <c r="I2271" s="1" t="s">
        <v>692</v>
      </c>
      <c r="L2271" s="1">
        <v>13.0</v>
      </c>
      <c r="R2271" s="1">
        <f>IF(INDEX(M2271:Q2271,0,'Order_Form'!AE2)&gt;0,INDEX(M2271:Q2271,0,'Order_Form'!AE2),L2271)</f>
        <v>13</v>
      </c>
      <c r="S2271" s="1">
        <f>R2271*H2271</f>
        <v>0</v>
      </c>
    </row>
    <row r="2272" spans="1:1025">
      <c r="A2272" s="1" t="s">
        <v>580</v>
      </c>
      <c r="B2272" s="1" t="s">
        <v>2715</v>
      </c>
      <c r="C2272" s="1" t="s">
        <v>608</v>
      </c>
      <c r="D2272" s="1">
        <v>60.0</v>
      </c>
      <c r="E2272" s="1" t="s">
        <v>2993</v>
      </c>
      <c r="F2272" s="1">
        <v>14908</v>
      </c>
      <c r="G2272" s="1">
        <v>14907</v>
      </c>
      <c r="H2272" s="1">
        <f>SUM((SUM('Order_Form'!K525)*1))</f>
        <v>0</v>
      </c>
      <c r="I2272" s="1" t="s">
        <v>688</v>
      </c>
      <c r="J2272" s="1" t="s">
        <v>605</v>
      </c>
      <c r="L2272" s="1">
        <v>13.0</v>
      </c>
      <c r="M2272" s="1">
        <v>13.0</v>
      </c>
      <c r="N2272" s="1">
        <v>13.0</v>
      </c>
      <c r="O2272" s="1">
        <v>13.0</v>
      </c>
      <c r="P2272" s="1">
        <v>13.0</v>
      </c>
      <c r="Q2272" s="1">
        <v>13.0</v>
      </c>
      <c r="R2272" s="1">
        <f>IF(INDEX(M2272:Q2272,0,'Order_Form'!AE2)&gt;0,INDEX(M2272:Q2272,0,'Order_Form'!AE2),L2272)</f>
        <v>13</v>
      </c>
      <c r="S2272" s="1">
        <f>R2272*H2272</f>
        <v>0</v>
      </c>
    </row>
    <row r="2273" spans="1:1025">
      <c r="A2273" s="1" t="s">
        <v>580</v>
      </c>
      <c r="B2273" s="1" t="s">
        <v>2715</v>
      </c>
      <c r="C2273" s="1" t="s">
        <v>608</v>
      </c>
      <c r="D2273" s="1">
        <v>136.0</v>
      </c>
      <c r="E2273" s="1" t="s">
        <v>2994</v>
      </c>
      <c r="F2273" s="1">
        <v>14909</v>
      </c>
      <c r="G2273" s="1">
        <v>14907</v>
      </c>
      <c r="H2273" s="1">
        <f>SUM((SUM('Order_Form'!L525)*1))</f>
        <v>0</v>
      </c>
      <c r="I2273" s="1" t="s">
        <v>688</v>
      </c>
      <c r="J2273" s="1" t="s">
        <v>606</v>
      </c>
      <c r="L2273" s="1">
        <v>13.0</v>
      </c>
      <c r="M2273" s="1">
        <v>13.0</v>
      </c>
      <c r="N2273" s="1">
        <v>13.0</v>
      </c>
      <c r="O2273" s="1">
        <v>13.0</v>
      </c>
      <c r="P2273" s="1">
        <v>13.0</v>
      </c>
      <c r="Q2273" s="1">
        <v>13.0</v>
      </c>
      <c r="R2273" s="1">
        <f>IF(INDEX(M2273:Q2273,0,'Order_Form'!AE2)&gt;0,INDEX(M2273:Q2273,0,'Order_Form'!AE2),L2273)</f>
        <v>13</v>
      </c>
      <c r="S2273" s="1">
        <f>R2273*H2273</f>
        <v>0</v>
      </c>
    </row>
    <row r="2274" spans="1:1025">
      <c r="A2274" s="1" t="s">
        <v>580</v>
      </c>
      <c r="B2274" s="1" t="s">
        <v>2715</v>
      </c>
      <c r="C2274" s="1" t="s">
        <v>608</v>
      </c>
      <c r="D2274" s="1">
        <v>187.0</v>
      </c>
      <c r="E2274" s="1" t="s">
        <v>2995</v>
      </c>
      <c r="F2274" s="1">
        <v>14910</v>
      </c>
      <c r="G2274" s="1">
        <v>14907</v>
      </c>
      <c r="H2274" s="1">
        <f>SUM((SUM('Order_Form'!M525)*1))</f>
        <v>0</v>
      </c>
      <c r="I2274" s="1" t="s">
        <v>688</v>
      </c>
      <c r="J2274" s="1" t="s">
        <v>607</v>
      </c>
      <c r="L2274" s="1">
        <v>13.0</v>
      </c>
      <c r="M2274" s="1">
        <v>13.0</v>
      </c>
      <c r="N2274" s="1">
        <v>13.0</v>
      </c>
      <c r="O2274" s="1">
        <v>13.0</v>
      </c>
      <c r="P2274" s="1">
        <v>13.0</v>
      </c>
      <c r="Q2274" s="1">
        <v>13.0</v>
      </c>
      <c r="R2274" s="1">
        <f>IF(INDEX(M2274:Q2274,0,'Order_Form'!AE2)&gt;0,INDEX(M2274:Q2274,0,'Order_Form'!AE2),L2274)</f>
        <v>13</v>
      </c>
      <c r="S2274" s="1">
        <f>R2274*H2274</f>
        <v>0</v>
      </c>
    </row>
    <row r="2275" spans="1:1025">
      <c r="A2275" s="1" t="s">
        <v>580</v>
      </c>
      <c r="B2275" s="1" t="s">
        <v>2715</v>
      </c>
      <c r="C2275" s="1" t="s">
        <v>608</v>
      </c>
      <c r="D2275" s="1">
        <v>0.0</v>
      </c>
      <c r="E2275" s="1" t="s">
        <v>2996</v>
      </c>
      <c r="F2275" s="1">
        <v>14911</v>
      </c>
      <c r="G2275" s="1">
        <v>14907</v>
      </c>
      <c r="H2275" s="1">
        <f>SUM((SUM('Order_Form'!N525)*1))</f>
        <v>0</v>
      </c>
      <c r="I2275" s="1" t="s">
        <v>688</v>
      </c>
      <c r="J2275" s="1" t="s">
        <v>472</v>
      </c>
      <c r="L2275" s="1">
        <v>13.0</v>
      </c>
      <c r="M2275" s="1">
        <v>13.0</v>
      </c>
      <c r="N2275" s="1">
        <v>13.0</v>
      </c>
      <c r="O2275" s="1">
        <v>13.0</v>
      </c>
      <c r="P2275" s="1">
        <v>13.0</v>
      </c>
      <c r="Q2275" s="1">
        <v>13.0</v>
      </c>
      <c r="R2275" s="1">
        <f>IF(INDEX(M2275:Q2275,0,'Order_Form'!AE2)&gt;0,INDEX(M2275:Q2275,0,'Order_Form'!AE2),L2275)</f>
        <v>13</v>
      </c>
      <c r="S2275" s="1">
        <f>R2275*H2275</f>
        <v>0</v>
      </c>
    </row>
    <row r="2276" spans="1:1025">
      <c r="A2276" s="1" t="s">
        <v>580</v>
      </c>
      <c r="B2276" s="1" t="s">
        <v>2715</v>
      </c>
      <c r="C2276" s="1" t="s">
        <v>608</v>
      </c>
      <c r="D2276" s="1">
        <v>0.0</v>
      </c>
      <c r="E2276" s="1" t="s">
        <v>2997</v>
      </c>
      <c r="F2276" s="1">
        <v>14912</v>
      </c>
      <c r="G2276" s="1">
        <v>14907</v>
      </c>
      <c r="H2276" s="1">
        <f>SUM((SUM('Order_Form'!O525)*1))</f>
        <v>0</v>
      </c>
      <c r="I2276" s="1" t="s">
        <v>688</v>
      </c>
      <c r="J2276" s="1" t="s">
        <v>599</v>
      </c>
      <c r="L2276" s="1">
        <v>13.0</v>
      </c>
      <c r="M2276" s="1">
        <v>13.0</v>
      </c>
      <c r="N2276" s="1">
        <v>13.0</v>
      </c>
      <c r="O2276" s="1">
        <v>13.0</v>
      </c>
      <c r="P2276" s="1">
        <v>13.0</v>
      </c>
      <c r="Q2276" s="1">
        <v>13.0</v>
      </c>
      <c r="R2276" s="1">
        <f>IF(INDEX(M2276:Q2276,0,'Order_Form'!AE2)&gt;0,INDEX(M2276:Q2276,0,'Order_Form'!AE2),L2276)</f>
        <v>13</v>
      </c>
      <c r="S2276" s="1">
        <f>R2276*H2276</f>
        <v>0</v>
      </c>
    </row>
    <row r="2277" spans="1:1025">
      <c r="A2277" s="1" t="s">
        <v>580</v>
      </c>
      <c r="B2277" s="1" t="s">
        <v>2715</v>
      </c>
      <c r="C2277" s="1" t="s">
        <v>608</v>
      </c>
      <c r="D2277" s="1">
        <v>47.0</v>
      </c>
      <c r="E2277" s="1" t="s">
        <v>2998</v>
      </c>
      <c r="F2277" s="1">
        <v>14913</v>
      </c>
      <c r="G2277" s="1">
        <v>14907</v>
      </c>
      <c r="H2277" s="1">
        <f>SUM((SUM('Order_Form'!P525)*1))</f>
        <v>0</v>
      </c>
      <c r="I2277" s="1" t="s">
        <v>688</v>
      </c>
      <c r="J2277" s="1" t="s">
        <v>471</v>
      </c>
      <c r="L2277" s="1">
        <v>13.0</v>
      </c>
      <c r="M2277" s="1">
        <v>13.0</v>
      </c>
      <c r="N2277" s="1">
        <v>13.0</v>
      </c>
      <c r="O2277" s="1">
        <v>13.0</v>
      </c>
      <c r="P2277" s="1">
        <v>13.0</v>
      </c>
      <c r="Q2277" s="1">
        <v>13.0</v>
      </c>
      <c r="R2277" s="1">
        <f>IF(INDEX(M2277:Q2277,0,'Order_Form'!AE2)&gt;0,INDEX(M2277:Q2277,0,'Order_Form'!AE2),L2277)</f>
        <v>13</v>
      </c>
      <c r="S2277" s="1">
        <f>R2277*H2277</f>
        <v>0</v>
      </c>
    </row>
    <row r="2278" spans="1:1025">
      <c r="A2278" s="1" t="s">
        <v>580</v>
      </c>
      <c r="B2278" s="1" t="s">
        <v>2715</v>
      </c>
      <c r="C2278" s="1" t="s">
        <v>608</v>
      </c>
      <c r="D2278" s="1">
        <v>0.0</v>
      </c>
      <c r="E2278" s="1" t="s">
        <v>2999</v>
      </c>
      <c r="F2278" s="1">
        <v>14907</v>
      </c>
      <c r="H2278" s="1">
        <f>SUM((SUM('Order_Form'!J525)*1))</f>
        <v>0</v>
      </c>
      <c r="I2278" s="1" t="s">
        <v>692</v>
      </c>
      <c r="L2278" s="1">
        <v>13.0</v>
      </c>
      <c r="M2278" s="1">
        <v>13.0</v>
      </c>
      <c r="N2278" s="1">
        <v>13.0</v>
      </c>
      <c r="O2278" s="1">
        <v>13.0</v>
      </c>
      <c r="P2278" s="1">
        <v>13.0</v>
      </c>
      <c r="Q2278" s="1">
        <v>13.0</v>
      </c>
      <c r="R2278" s="1">
        <f>IF(INDEX(M2278:Q2278,0,'Order_Form'!AE2)&gt;0,INDEX(M2278:Q2278,0,'Order_Form'!AE2),L2278)</f>
        <v>13</v>
      </c>
      <c r="S2278" s="1">
        <f>R2278*H2278</f>
        <v>0</v>
      </c>
    </row>
    <row r="2279" spans="1:1025">
      <c r="A2279" s="1" t="s">
        <v>580</v>
      </c>
      <c r="B2279" s="1" t="s">
        <v>2715</v>
      </c>
      <c r="C2279" s="1" t="s">
        <v>623</v>
      </c>
      <c r="D2279" s="1">
        <v>12.0</v>
      </c>
      <c r="E2279" s="1" t="s">
        <v>3000</v>
      </c>
      <c r="F2279" s="1">
        <v>14920</v>
      </c>
      <c r="G2279" s="1">
        <v>14916</v>
      </c>
      <c r="H2279" s="1">
        <f>SUM((SUM('Order_Form'!U528)*1))</f>
        <v>0</v>
      </c>
      <c r="I2279" s="1" t="s">
        <v>688</v>
      </c>
      <c r="J2279" s="1" t="s">
        <v>495</v>
      </c>
      <c r="L2279" s="1">
        <v>13.0</v>
      </c>
      <c r="M2279" s="1">
        <v>13.0</v>
      </c>
      <c r="N2279" s="1">
        <v>13.0</v>
      </c>
      <c r="O2279" s="1">
        <v>13.0</v>
      </c>
      <c r="P2279" s="1">
        <v>13.0</v>
      </c>
      <c r="Q2279" s="1">
        <v>13.0</v>
      </c>
      <c r="R2279" s="1">
        <f>IF(INDEX(M2279:Q2279,0,'Order_Form'!AE2)&gt;0,INDEX(M2279:Q2279,0,'Order_Form'!AE2),L2279)</f>
        <v>13</v>
      </c>
      <c r="S2279" s="1">
        <f>R2279*H2279</f>
        <v>0</v>
      </c>
    </row>
    <row r="2280" spans="1:1025">
      <c r="A2280" s="1" t="s">
        <v>580</v>
      </c>
      <c r="B2280" s="1" t="s">
        <v>2715</v>
      </c>
      <c r="C2280" s="1" t="s">
        <v>623</v>
      </c>
      <c r="D2280" s="1">
        <v>3.0</v>
      </c>
      <c r="E2280" s="1" t="s">
        <v>3001</v>
      </c>
      <c r="F2280" s="1">
        <v>14921</v>
      </c>
      <c r="G2280" s="1">
        <v>14916</v>
      </c>
      <c r="H2280" s="1">
        <f>SUM((SUM('Order_Form'!V528)*1))</f>
        <v>0</v>
      </c>
      <c r="I2280" s="1" t="s">
        <v>688</v>
      </c>
      <c r="J2280" s="1" t="s">
        <v>618</v>
      </c>
      <c r="L2280" s="1">
        <v>13.0</v>
      </c>
      <c r="M2280" s="1">
        <v>13.0</v>
      </c>
      <c r="N2280" s="1">
        <v>13.0</v>
      </c>
      <c r="O2280" s="1">
        <v>13.0</v>
      </c>
      <c r="P2280" s="1">
        <v>13.0</v>
      </c>
      <c r="Q2280" s="1">
        <v>13.0</v>
      </c>
      <c r="R2280" s="1">
        <f>IF(INDEX(M2280:Q2280,0,'Order_Form'!AE2)&gt;0,INDEX(M2280:Q2280,0,'Order_Form'!AE2),L2280)</f>
        <v>13</v>
      </c>
      <c r="S2280" s="1">
        <f>R2280*H2280</f>
        <v>0</v>
      </c>
    </row>
    <row r="2281" spans="1:1025">
      <c r="A2281" s="1" t="s">
        <v>580</v>
      </c>
      <c r="B2281" s="1" t="s">
        <v>2715</v>
      </c>
      <c r="C2281" s="1" t="s">
        <v>623</v>
      </c>
      <c r="D2281" s="1">
        <v>49.0</v>
      </c>
      <c r="E2281" s="1" t="s">
        <v>3002</v>
      </c>
      <c r="F2281" s="1">
        <v>14922</v>
      </c>
      <c r="G2281" s="1">
        <v>14916</v>
      </c>
      <c r="H2281" s="1">
        <f>SUM((SUM('Order_Form'!W528)*1))</f>
        <v>0</v>
      </c>
      <c r="I2281" s="1" t="s">
        <v>688</v>
      </c>
      <c r="J2281" s="1" t="s">
        <v>619</v>
      </c>
      <c r="L2281" s="1">
        <v>13.0</v>
      </c>
      <c r="M2281" s="1">
        <v>13.0</v>
      </c>
      <c r="N2281" s="1">
        <v>13.0</v>
      </c>
      <c r="O2281" s="1">
        <v>13.0</v>
      </c>
      <c r="P2281" s="1">
        <v>13.0</v>
      </c>
      <c r="Q2281" s="1">
        <v>13.0</v>
      </c>
      <c r="R2281" s="1">
        <f>IF(INDEX(M2281:Q2281,0,'Order_Form'!AE2)&gt;0,INDEX(M2281:Q2281,0,'Order_Form'!AE2),L2281)</f>
        <v>13</v>
      </c>
      <c r="S2281" s="1">
        <f>R2281*H2281</f>
        <v>0</v>
      </c>
    </row>
    <row r="2282" spans="1:1025">
      <c r="A2282" s="1" t="s">
        <v>580</v>
      </c>
      <c r="B2282" s="1" t="s">
        <v>2715</v>
      </c>
      <c r="C2282" s="1" t="s">
        <v>623</v>
      </c>
      <c r="D2282" s="1">
        <v>0.0</v>
      </c>
      <c r="E2282" s="1" t="s">
        <v>3003</v>
      </c>
      <c r="F2282" s="1">
        <v>14925</v>
      </c>
      <c r="G2282" s="1">
        <v>14916</v>
      </c>
      <c r="H2282" s="1">
        <f>SUM((SUM('Order_Form'!X528)*1))</f>
        <v>0</v>
      </c>
      <c r="I2282" s="1" t="s">
        <v>688</v>
      </c>
      <c r="J2282" s="1" t="s">
        <v>620</v>
      </c>
      <c r="L2282" s="1">
        <v>13.0</v>
      </c>
      <c r="M2282" s="1">
        <v>13.0</v>
      </c>
      <c r="N2282" s="1">
        <v>13.0</v>
      </c>
      <c r="O2282" s="1">
        <v>13.0</v>
      </c>
      <c r="P2282" s="1">
        <v>13.0</v>
      </c>
      <c r="Q2282" s="1">
        <v>13.0</v>
      </c>
      <c r="R2282" s="1">
        <f>IF(INDEX(M2282:Q2282,0,'Order_Form'!AE2)&gt;0,INDEX(M2282:Q2282,0,'Order_Form'!AE2),L2282)</f>
        <v>13</v>
      </c>
      <c r="S2282" s="1">
        <f>R2282*H2282</f>
        <v>0</v>
      </c>
    </row>
    <row r="2283" spans="1:1025">
      <c r="A2283" s="1" t="s">
        <v>580</v>
      </c>
      <c r="B2283" s="1" t="s">
        <v>2715</v>
      </c>
      <c r="C2283" s="1" t="s">
        <v>623</v>
      </c>
      <c r="D2283" s="1">
        <v>0.0</v>
      </c>
      <c r="E2283" s="1" t="s">
        <v>3004</v>
      </c>
      <c r="F2283" s="1">
        <v>15587</v>
      </c>
      <c r="G2283" s="1">
        <v>14916</v>
      </c>
      <c r="H2283" s="1">
        <f>SUM((SUM('Order_Form'!Y528)*1))</f>
        <v>0</v>
      </c>
      <c r="I2283" s="1" t="s">
        <v>688</v>
      </c>
      <c r="J2283" s="1" t="s">
        <v>621</v>
      </c>
      <c r="L2283" s="1">
        <v>13.0</v>
      </c>
      <c r="M2283" s="1">
        <v>13.0</v>
      </c>
      <c r="N2283" s="1">
        <v>13.0</v>
      </c>
      <c r="O2283" s="1">
        <v>13.0</v>
      </c>
      <c r="P2283" s="1">
        <v>13.0</v>
      </c>
      <c r="Q2283" s="1">
        <v>13.0</v>
      </c>
      <c r="R2283" s="1">
        <f>IF(INDEX(M2283:Q2283,0,'Order_Form'!AE2)&gt;0,INDEX(M2283:Q2283,0,'Order_Form'!AE2),L2283)</f>
        <v>13</v>
      </c>
      <c r="S2283" s="1">
        <f>R2283*H2283</f>
        <v>0</v>
      </c>
    </row>
    <row r="2284" spans="1:1025">
      <c r="A2284" s="1" t="s">
        <v>580</v>
      </c>
      <c r="B2284" s="1" t="s">
        <v>2715</v>
      </c>
      <c r="C2284" s="1" t="s">
        <v>623</v>
      </c>
      <c r="D2284" s="1">
        <v>0.0</v>
      </c>
      <c r="E2284" s="1" t="s">
        <v>3005</v>
      </c>
      <c r="F2284" s="1">
        <v>14916</v>
      </c>
      <c r="H2284" s="1">
        <f>SUM((SUM('Order_Form'!J528)*1))</f>
        <v>0</v>
      </c>
      <c r="I2284" s="1" t="s">
        <v>692</v>
      </c>
      <c r="L2284" s="1">
        <v>13.0</v>
      </c>
      <c r="M2284" s="1">
        <v>13.0</v>
      </c>
      <c r="N2284" s="1">
        <v>13.0</v>
      </c>
      <c r="O2284" s="1">
        <v>13.0</v>
      </c>
      <c r="P2284" s="1">
        <v>13.0</v>
      </c>
      <c r="Q2284" s="1">
        <v>13.0</v>
      </c>
      <c r="R2284" s="1">
        <f>IF(INDEX(M2284:Q2284,0,'Order_Form'!AE2)&gt;0,INDEX(M2284:Q2284,0,'Order_Form'!AE2),L2284)</f>
        <v>13</v>
      </c>
      <c r="S2284" s="1">
        <f>R2284*H2284</f>
        <v>0</v>
      </c>
    </row>
    <row r="2285" spans="1:1025">
      <c r="A2285" s="1" t="s">
        <v>580</v>
      </c>
      <c r="B2285" s="1" t="s">
        <v>2715</v>
      </c>
      <c r="C2285" s="1" t="s">
        <v>626</v>
      </c>
      <c r="D2285" s="1">
        <v>0.0</v>
      </c>
      <c r="E2285" s="1" t="s">
        <v>3006</v>
      </c>
      <c r="F2285" s="1">
        <v>13966</v>
      </c>
      <c r="G2285" s="1">
        <v>13965</v>
      </c>
      <c r="H2285" s="1">
        <f>SUM((SUM('Order_Form'!K530)*1))</f>
        <v>0</v>
      </c>
      <c r="I2285" s="1" t="s">
        <v>688</v>
      </c>
      <c r="J2285" s="1" t="s">
        <v>455</v>
      </c>
      <c r="L2285" s="1">
        <v>16.0</v>
      </c>
      <c r="M2285" s="1">
        <v>16.0</v>
      </c>
      <c r="N2285" s="1">
        <v>16.0</v>
      </c>
      <c r="O2285" s="1">
        <v>16.0</v>
      </c>
      <c r="P2285" s="1">
        <v>16.0</v>
      </c>
      <c r="Q2285" s="1">
        <v>16.0</v>
      </c>
      <c r="R2285" s="1">
        <f>IF(INDEX(M2285:Q2285,0,'Order_Form'!AE2)&gt;0,INDEX(M2285:Q2285,0,'Order_Form'!AE2),L2285)</f>
        <v>16</v>
      </c>
      <c r="S2285" s="1">
        <f>R2285*H2285</f>
        <v>0</v>
      </c>
    </row>
    <row r="2286" spans="1:1025">
      <c r="A2286" s="1" t="s">
        <v>580</v>
      </c>
      <c r="B2286" s="1" t="s">
        <v>2715</v>
      </c>
      <c r="C2286" s="1" t="s">
        <v>626</v>
      </c>
      <c r="D2286" s="1">
        <v>0.0</v>
      </c>
      <c r="E2286" s="1" t="s">
        <v>3007</v>
      </c>
      <c r="F2286" s="1">
        <v>13967</v>
      </c>
      <c r="G2286" s="1">
        <v>13965</v>
      </c>
      <c r="H2286" s="1">
        <f>SUM((SUM('Order_Form'!L530)*1))</f>
        <v>0</v>
      </c>
      <c r="I2286" s="1" t="s">
        <v>688</v>
      </c>
      <c r="J2286" s="1" t="s">
        <v>582</v>
      </c>
      <c r="L2286" s="1">
        <v>16.0</v>
      </c>
      <c r="M2286" s="1">
        <v>16.0</v>
      </c>
      <c r="N2286" s="1">
        <v>16.0</v>
      </c>
      <c r="O2286" s="1">
        <v>16.0</v>
      </c>
      <c r="P2286" s="1">
        <v>16.0</v>
      </c>
      <c r="Q2286" s="1">
        <v>16.0</v>
      </c>
      <c r="R2286" s="1">
        <f>IF(INDEX(M2286:Q2286,0,'Order_Form'!AE2)&gt;0,INDEX(M2286:Q2286,0,'Order_Form'!AE2),L2286)</f>
        <v>16</v>
      </c>
      <c r="S2286" s="1">
        <f>R2286*H2286</f>
        <v>0</v>
      </c>
    </row>
    <row r="2287" spans="1:1025">
      <c r="A2287" s="1" t="s">
        <v>580</v>
      </c>
      <c r="B2287" s="1" t="s">
        <v>2715</v>
      </c>
      <c r="C2287" s="1" t="s">
        <v>626</v>
      </c>
      <c r="D2287" s="1">
        <v>9.0</v>
      </c>
      <c r="E2287" s="1" t="s">
        <v>3008</v>
      </c>
      <c r="F2287" s="1">
        <v>13968</v>
      </c>
      <c r="G2287" s="1">
        <v>13965</v>
      </c>
      <c r="H2287" s="1">
        <f>SUM((SUM('Order_Form'!M530)*1))</f>
        <v>0</v>
      </c>
      <c r="I2287" s="1" t="s">
        <v>688</v>
      </c>
      <c r="J2287" s="1" t="s">
        <v>624</v>
      </c>
      <c r="L2287" s="1">
        <v>16.0</v>
      </c>
      <c r="M2287" s="1">
        <v>16.0</v>
      </c>
      <c r="N2287" s="1">
        <v>16.0</v>
      </c>
      <c r="O2287" s="1">
        <v>16.0</v>
      </c>
      <c r="P2287" s="1">
        <v>16.0</v>
      </c>
      <c r="Q2287" s="1">
        <v>16.0</v>
      </c>
      <c r="R2287" s="1">
        <f>IF(INDEX(M2287:Q2287,0,'Order_Form'!AE2)&gt;0,INDEX(M2287:Q2287,0,'Order_Form'!AE2),L2287)</f>
        <v>16</v>
      </c>
      <c r="S2287" s="1">
        <f>R2287*H2287</f>
        <v>0</v>
      </c>
    </row>
    <row r="2288" spans="1:1025">
      <c r="A2288" s="1" t="s">
        <v>580</v>
      </c>
      <c r="B2288" s="1" t="s">
        <v>2715</v>
      </c>
      <c r="C2288" s="1" t="s">
        <v>626</v>
      </c>
      <c r="D2288" s="1">
        <v>36.0</v>
      </c>
      <c r="E2288" s="1" t="s">
        <v>3009</v>
      </c>
      <c r="F2288" s="1">
        <v>13969</v>
      </c>
      <c r="G2288" s="1">
        <v>13965</v>
      </c>
      <c r="H2288" s="1">
        <f>SUM((SUM('Order_Form'!N530)*1))</f>
        <v>0</v>
      </c>
      <c r="I2288" s="1" t="s">
        <v>688</v>
      </c>
      <c r="J2288" s="1" t="s">
        <v>435</v>
      </c>
      <c r="L2288" s="1">
        <v>16.0</v>
      </c>
      <c r="M2288" s="1">
        <v>16.0</v>
      </c>
      <c r="N2288" s="1">
        <v>16.0</v>
      </c>
      <c r="O2288" s="1">
        <v>16.0</v>
      </c>
      <c r="P2288" s="1">
        <v>16.0</v>
      </c>
      <c r="Q2288" s="1">
        <v>16.0</v>
      </c>
      <c r="R2288" s="1">
        <f>IF(INDEX(M2288:Q2288,0,'Order_Form'!AE2)&gt;0,INDEX(M2288:Q2288,0,'Order_Form'!AE2),L2288)</f>
        <v>16</v>
      </c>
      <c r="S2288" s="1">
        <f>R2288*H2288</f>
        <v>0</v>
      </c>
    </row>
    <row r="2289" spans="1:1025">
      <c r="A2289" s="1" t="s">
        <v>580</v>
      </c>
      <c r="B2289" s="1" t="s">
        <v>2715</v>
      </c>
      <c r="C2289" s="1" t="s">
        <v>626</v>
      </c>
      <c r="D2289" s="1">
        <v>0.0</v>
      </c>
      <c r="E2289" s="1" t="s">
        <v>3010</v>
      </c>
      <c r="F2289" s="1">
        <v>14268</v>
      </c>
      <c r="G2289" s="1">
        <v>13965</v>
      </c>
      <c r="H2289" s="1">
        <f>SUM((SUM('Order_Form'!O530)*1))</f>
        <v>0</v>
      </c>
      <c r="I2289" s="1" t="s">
        <v>688</v>
      </c>
      <c r="J2289" s="1" t="s">
        <v>625</v>
      </c>
      <c r="L2289" s="1">
        <v>16.0</v>
      </c>
      <c r="M2289" s="1">
        <v>16.0</v>
      </c>
      <c r="N2289" s="1">
        <v>16.0</v>
      </c>
      <c r="O2289" s="1">
        <v>16.0</v>
      </c>
      <c r="P2289" s="1">
        <v>16.0</v>
      </c>
      <c r="Q2289" s="1">
        <v>16.0</v>
      </c>
      <c r="R2289" s="1">
        <f>IF(INDEX(M2289:Q2289,0,'Order_Form'!AE2)&gt;0,INDEX(M2289:Q2289,0,'Order_Form'!AE2),L2289)</f>
        <v>16</v>
      </c>
      <c r="S2289" s="1">
        <f>R2289*H2289</f>
        <v>0</v>
      </c>
    </row>
    <row r="2290" spans="1:1025">
      <c r="A2290" s="1" t="s">
        <v>580</v>
      </c>
      <c r="B2290" s="1" t="s">
        <v>2715</v>
      </c>
      <c r="C2290" s="1" t="s">
        <v>626</v>
      </c>
      <c r="D2290" s="1">
        <v>0.0</v>
      </c>
      <c r="E2290" s="1" t="s">
        <v>3011</v>
      </c>
      <c r="F2290" s="1">
        <v>13965</v>
      </c>
      <c r="H2290" s="1">
        <f>SUM((SUM('Order_Form'!J530)*1))</f>
        <v>0</v>
      </c>
      <c r="I2290" s="1" t="s">
        <v>692</v>
      </c>
      <c r="L2290" s="1">
        <v>16.0</v>
      </c>
      <c r="M2290" s="1">
        <v>16.0</v>
      </c>
      <c r="N2290" s="1">
        <v>16.0</v>
      </c>
      <c r="O2290" s="1">
        <v>16.0</v>
      </c>
      <c r="P2290" s="1">
        <v>16.0</v>
      </c>
      <c r="Q2290" s="1">
        <v>16.0</v>
      </c>
      <c r="R2290" s="1">
        <f>IF(INDEX(M2290:Q2290,0,'Order_Form'!AE2)&gt;0,INDEX(M2290:Q2290,0,'Order_Form'!AE2),L2290)</f>
        <v>16</v>
      </c>
      <c r="S2290" s="1">
        <f>R2290*H2290</f>
        <v>0</v>
      </c>
    </row>
    <row r="2291" spans="1:1025">
      <c r="A2291" s="1" t="s">
        <v>580</v>
      </c>
      <c r="B2291" s="1" t="s">
        <v>2715</v>
      </c>
      <c r="C2291" s="1" t="s">
        <v>627</v>
      </c>
      <c r="D2291" s="1">
        <v>172.0</v>
      </c>
      <c r="E2291" s="1" t="s">
        <v>3012</v>
      </c>
      <c r="F2291" s="1">
        <v>573</v>
      </c>
      <c r="H2291" s="1">
        <f>SUM((SUM('Order_Form'!J532)*1))</f>
        <v>0</v>
      </c>
      <c r="I2291" s="1"/>
      <c r="L2291" s="1">
        <v>11.0</v>
      </c>
      <c r="R2291" s="1">
        <f>IF(INDEX(M2291:Q2291,0,'Order_Form'!AE2)&gt;0,INDEX(M2291:Q2291,0,'Order_Form'!AE2),L2291)</f>
        <v>11</v>
      </c>
      <c r="S2291" s="1">
        <f>R2291*H2291</f>
        <v>0</v>
      </c>
    </row>
    <row r="2292" spans="1:1025">
      <c r="A2292" s="1" t="s">
        <v>580</v>
      </c>
      <c r="B2292" s="1" t="s">
        <v>2715</v>
      </c>
      <c r="C2292" s="1" t="s">
        <v>628</v>
      </c>
      <c r="D2292" s="1">
        <v>639.0</v>
      </c>
      <c r="E2292" s="1" t="s">
        <v>3013</v>
      </c>
      <c r="F2292" s="1">
        <v>13860</v>
      </c>
      <c r="H2292" s="1">
        <f>SUM((SUM('Order_Form'!J533)*1))</f>
        <v>0</v>
      </c>
      <c r="I2292" s="1"/>
      <c r="L2292" s="1">
        <v>11.0</v>
      </c>
      <c r="M2292" s="1">
        <v>11.0</v>
      </c>
      <c r="N2292" s="1">
        <v>11.0</v>
      </c>
      <c r="O2292" s="1">
        <v>11.0</v>
      </c>
      <c r="P2292" s="1">
        <v>11.0</v>
      </c>
      <c r="Q2292" s="1">
        <v>11.0</v>
      </c>
      <c r="R2292" s="1">
        <f>IF(INDEX(M2292:Q2292,0,'Order_Form'!AE2)&gt;0,INDEX(M2292:Q2292,0,'Order_Form'!AE2),L2292)</f>
        <v>11</v>
      </c>
      <c r="S2292" s="1">
        <f>R2292*H2292</f>
        <v>0</v>
      </c>
    </row>
    <row r="2293" spans="1:1025">
      <c r="A2293" s="1" t="s">
        <v>580</v>
      </c>
      <c r="B2293" s="1" t="s">
        <v>2715</v>
      </c>
      <c r="C2293" s="1" t="s">
        <v>603</v>
      </c>
      <c r="D2293" s="1">
        <v>6.0</v>
      </c>
      <c r="E2293" s="1" t="s">
        <v>3014</v>
      </c>
      <c r="F2293" s="1">
        <v>16166</v>
      </c>
      <c r="G2293" s="1">
        <v>16165</v>
      </c>
      <c r="H2293" s="1">
        <f>SUM((SUM('Order_Form'!K522)*1))</f>
        <v>0</v>
      </c>
      <c r="I2293" s="1" t="s">
        <v>688</v>
      </c>
      <c r="J2293" s="1" t="s">
        <v>471</v>
      </c>
      <c r="L2293" s="1">
        <v>12.5</v>
      </c>
      <c r="M2293" s="1">
        <v>12.5</v>
      </c>
      <c r="N2293" s="1">
        <v>12.5</v>
      </c>
      <c r="O2293" s="1">
        <v>12.5</v>
      </c>
      <c r="P2293" s="1">
        <v>12.5</v>
      </c>
      <c r="Q2293" s="1">
        <v>12.5</v>
      </c>
      <c r="R2293" s="1">
        <f>IF(INDEX(M2293:Q2293,0,'Order_Form'!AE2)&gt;0,INDEX(M2293:Q2293,0,'Order_Form'!AE2),L2293)</f>
        <v>12.5</v>
      </c>
      <c r="S2293" s="1">
        <f>R2293*H2293</f>
        <v>0</v>
      </c>
    </row>
    <row r="2294" spans="1:1025">
      <c r="A2294" s="1" t="s">
        <v>580</v>
      </c>
      <c r="B2294" s="1" t="s">
        <v>2715</v>
      </c>
      <c r="C2294" s="1" t="s">
        <v>603</v>
      </c>
      <c r="D2294" s="1">
        <v>2.0</v>
      </c>
      <c r="E2294" s="1" t="s">
        <v>3015</v>
      </c>
      <c r="F2294" s="1">
        <v>16167</v>
      </c>
      <c r="G2294" s="1">
        <v>16165</v>
      </c>
      <c r="H2294" s="1">
        <f>SUM((SUM('Order_Form'!L522)*1))</f>
        <v>0</v>
      </c>
      <c r="I2294" s="1" t="s">
        <v>688</v>
      </c>
      <c r="J2294" s="1" t="s">
        <v>428</v>
      </c>
      <c r="L2294" s="1">
        <v>12.5</v>
      </c>
      <c r="M2294" s="1">
        <v>12.5</v>
      </c>
      <c r="N2294" s="1">
        <v>12.5</v>
      </c>
      <c r="O2294" s="1">
        <v>12.5</v>
      </c>
      <c r="P2294" s="1">
        <v>12.5</v>
      </c>
      <c r="Q2294" s="1">
        <v>12.5</v>
      </c>
      <c r="R2294" s="1">
        <f>IF(INDEX(M2294:Q2294,0,'Order_Form'!AE2)&gt;0,INDEX(M2294:Q2294,0,'Order_Form'!AE2),L2294)</f>
        <v>12.5</v>
      </c>
      <c r="S2294" s="1">
        <f>R2294*H2294</f>
        <v>0</v>
      </c>
    </row>
    <row r="2295" spans="1:1025">
      <c r="A2295" s="1" t="s">
        <v>580</v>
      </c>
      <c r="B2295" s="1" t="s">
        <v>2715</v>
      </c>
      <c r="C2295" s="1" t="s">
        <v>603</v>
      </c>
      <c r="D2295" s="1">
        <v>3.0</v>
      </c>
      <c r="E2295" s="1" t="s">
        <v>3016</v>
      </c>
      <c r="F2295" s="1">
        <v>16168</v>
      </c>
      <c r="G2295" s="1">
        <v>16165</v>
      </c>
      <c r="H2295" s="1">
        <f>SUM((SUM('Order_Form'!M522)*1))</f>
        <v>0</v>
      </c>
      <c r="I2295" s="1" t="s">
        <v>688</v>
      </c>
      <c r="J2295" s="1" t="s">
        <v>514</v>
      </c>
      <c r="L2295" s="1">
        <v>12.5</v>
      </c>
      <c r="M2295" s="1">
        <v>12.5</v>
      </c>
      <c r="N2295" s="1">
        <v>12.5</v>
      </c>
      <c r="O2295" s="1">
        <v>12.5</v>
      </c>
      <c r="P2295" s="1">
        <v>12.5</v>
      </c>
      <c r="Q2295" s="1">
        <v>12.5</v>
      </c>
      <c r="R2295" s="1">
        <f>IF(INDEX(M2295:Q2295,0,'Order_Form'!AE2)&gt;0,INDEX(M2295:Q2295,0,'Order_Form'!AE2),L2295)</f>
        <v>12.5</v>
      </c>
      <c r="S2295" s="1">
        <f>R2295*H2295</f>
        <v>0</v>
      </c>
    </row>
    <row r="2296" spans="1:1025">
      <c r="A2296" s="1" t="s">
        <v>580</v>
      </c>
      <c r="B2296" s="1" t="s">
        <v>2715</v>
      </c>
      <c r="C2296" s="1" t="s">
        <v>603</v>
      </c>
      <c r="D2296" s="1">
        <v>4.0</v>
      </c>
      <c r="E2296" s="1" t="s">
        <v>3017</v>
      </c>
      <c r="F2296" s="1">
        <v>16169</v>
      </c>
      <c r="G2296" s="1">
        <v>16165</v>
      </c>
      <c r="H2296" s="1">
        <f>SUM((SUM('Order_Form'!N522)*1))</f>
        <v>0</v>
      </c>
      <c r="I2296" s="1" t="s">
        <v>688</v>
      </c>
      <c r="J2296" s="1" t="s">
        <v>599</v>
      </c>
      <c r="L2296" s="1">
        <v>12.5</v>
      </c>
      <c r="M2296" s="1">
        <v>12.5</v>
      </c>
      <c r="N2296" s="1">
        <v>12.5</v>
      </c>
      <c r="O2296" s="1">
        <v>12.5</v>
      </c>
      <c r="P2296" s="1">
        <v>12.5</v>
      </c>
      <c r="Q2296" s="1">
        <v>12.5</v>
      </c>
      <c r="R2296" s="1">
        <f>IF(INDEX(M2296:Q2296,0,'Order_Form'!AE2)&gt;0,INDEX(M2296:Q2296,0,'Order_Form'!AE2),L2296)</f>
        <v>12.5</v>
      </c>
      <c r="S2296" s="1">
        <f>R2296*H2296</f>
        <v>0</v>
      </c>
    </row>
    <row r="2297" spans="1:1025">
      <c r="A2297" s="1" t="s">
        <v>580</v>
      </c>
      <c r="B2297" s="1" t="s">
        <v>2715</v>
      </c>
      <c r="C2297" s="1" t="s">
        <v>603</v>
      </c>
      <c r="D2297" s="1">
        <v>1.0</v>
      </c>
      <c r="E2297" s="1" t="s">
        <v>3018</v>
      </c>
      <c r="F2297" s="1">
        <v>16170</v>
      </c>
      <c r="G2297" s="1">
        <v>16165</v>
      </c>
      <c r="H2297" s="1">
        <f>SUM((SUM('Order_Form'!O522)*1))</f>
        <v>0</v>
      </c>
      <c r="I2297" s="1" t="s">
        <v>688</v>
      </c>
      <c r="J2297" s="1" t="s">
        <v>600</v>
      </c>
      <c r="L2297" s="1">
        <v>12.5</v>
      </c>
      <c r="M2297" s="1">
        <v>12.5</v>
      </c>
      <c r="N2297" s="1">
        <v>12.5</v>
      </c>
      <c r="O2297" s="1">
        <v>12.5</v>
      </c>
      <c r="P2297" s="1">
        <v>12.5</v>
      </c>
      <c r="Q2297" s="1">
        <v>12.5</v>
      </c>
      <c r="R2297" s="1">
        <f>IF(INDEX(M2297:Q2297,0,'Order_Form'!AE2)&gt;0,INDEX(M2297:Q2297,0,'Order_Form'!AE2),L2297)</f>
        <v>12.5</v>
      </c>
      <c r="S2297" s="1">
        <f>R2297*H2297</f>
        <v>0</v>
      </c>
    </row>
    <row r="2298" spans="1:1025">
      <c r="A2298" s="1" t="s">
        <v>580</v>
      </c>
      <c r="B2298" s="1" t="s">
        <v>2715</v>
      </c>
      <c r="C2298" s="1" t="s">
        <v>603</v>
      </c>
      <c r="D2298" s="1">
        <v>0.0</v>
      </c>
      <c r="E2298" s="1" t="s">
        <v>3019</v>
      </c>
      <c r="F2298" s="1">
        <v>16165</v>
      </c>
      <c r="H2298" s="1">
        <f>SUM((SUM('Order_Form'!J522)*1))</f>
        <v>0</v>
      </c>
      <c r="I2298" s="1" t="s">
        <v>692</v>
      </c>
      <c r="L2298" s="1">
        <v>12.5</v>
      </c>
      <c r="M2298" s="1">
        <v>12.5</v>
      </c>
      <c r="N2298" s="1">
        <v>12.5</v>
      </c>
      <c r="O2298" s="1">
        <v>12.5</v>
      </c>
      <c r="P2298" s="1">
        <v>12.5</v>
      </c>
      <c r="Q2298" s="1">
        <v>12.5</v>
      </c>
      <c r="R2298" s="1">
        <f>IF(INDEX(M2298:Q2298,0,'Order_Form'!AE2)&gt;0,INDEX(M2298:Q2298,0,'Order_Form'!AE2),L2298)</f>
        <v>12.5</v>
      </c>
      <c r="S2298" s="1">
        <f>R2298*H2298</f>
        <v>0</v>
      </c>
    </row>
    <row r="2299" spans="1:1025">
      <c r="A2299" s="1" t="s">
        <v>580</v>
      </c>
      <c r="B2299" s="1" t="s">
        <v>2715</v>
      </c>
      <c r="C2299" s="1" t="s">
        <v>604</v>
      </c>
      <c r="D2299" s="1">
        <v>20.0</v>
      </c>
      <c r="E2299" s="1" t="s">
        <v>3020</v>
      </c>
      <c r="F2299" s="1">
        <v>16173</v>
      </c>
      <c r="G2299" s="1">
        <v>16172</v>
      </c>
      <c r="H2299" s="1">
        <f>SUM((SUM('Order_Form'!K523)*1))</f>
        <v>0</v>
      </c>
      <c r="I2299" s="1" t="s">
        <v>688</v>
      </c>
      <c r="J2299" s="1" t="s">
        <v>471</v>
      </c>
      <c r="L2299" s="1">
        <v>12.5</v>
      </c>
      <c r="R2299" s="1">
        <f>IF(INDEX(M2299:Q2299,0,'Order_Form'!AE2)&gt;0,INDEX(M2299:Q2299,0,'Order_Form'!AE2),L2299)</f>
        <v>12.5</v>
      </c>
      <c r="S2299" s="1">
        <f>R2299*H2299</f>
        <v>0</v>
      </c>
    </row>
    <row r="2300" spans="1:1025">
      <c r="A2300" s="1" t="s">
        <v>580</v>
      </c>
      <c r="B2300" s="1" t="s">
        <v>2715</v>
      </c>
      <c r="C2300" s="1" t="s">
        <v>604</v>
      </c>
      <c r="D2300" s="1">
        <v>32.0</v>
      </c>
      <c r="E2300" s="1" t="s">
        <v>3021</v>
      </c>
      <c r="F2300" s="1">
        <v>16174</v>
      </c>
      <c r="G2300" s="1">
        <v>16172</v>
      </c>
      <c r="H2300" s="1">
        <f>SUM((SUM('Order_Form'!L523)*1))</f>
        <v>0</v>
      </c>
      <c r="I2300" s="1" t="s">
        <v>688</v>
      </c>
      <c r="J2300" s="1" t="s">
        <v>428</v>
      </c>
      <c r="L2300" s="1">
        <v>12.5</v>
      </c>
      <c r="R2300" s="1">
        <f>IF(INDEX(M2300:Q2300,0,'Order_Form'!AE2)&gt;0,INDEX(M2300:Q2300,0,'Order_Form'!AE2),L2300)</f>
        <v>12.5</v>
      </c>
      <c r="S2300" s="1">
        <f>R2300*H2300</f>
        <v>0</v>
      </c>
    </row>
    <row r="2301" spans="1:1025">
      <c r="A2301" s="1" t="s">
        <v>580</v>
      </c>
      <c r="B2301" s="1" t="s">
        <v>2715</v>
      </c>
      <c r="C2301" s="1" t="s">
        <v>604</v>
      </c>
      <c r="D2301" s="1">
        <v>36.0</v>
      </c>
      <c r="E2301" s="1" t="s">
        <v>3022</v>
      </c>
      <c r="F2301" s="1">
        <v>16175</v>
      </c>
      <c r="G2301" s="1">
        <v>16172</v>
      </c>
      <c r="H2301" s="1">
        <f>SUM((SUM('Order_Form'!M523)*1))</f>
        <v>0</v>
      </c>
      <c r="I2301" s="1" t="s">
        <v>688</v>
      </c>
      <c r="J2301" s="1" t="s">
        <v>514</v>
      </c>
      <c r="L2301" s="1">
        <v>12.5</v>
      </c>
      <c r="R2301" s="1">
        <f>IF(INDEX(M2301:Q2301,0,'Order_Form'!AE2)&gt;0,INDEX(M2301:Q2301,0,'Order_Form'!AE2),L2301)</f>
        <v>12.5</v>
      </c>
      <c r="S2301" s="1">
        <f>R2301*H2301</f>
        <v>0</v>
      </c>
    </row>
    <row r="2302" spans="1:1025">
      <c r="A2302" s="1" t="s">
        <v>580</v>
      </c>
      <c r="B2302" s="1" t="s">
        <v>2715</v>
      </c>
      <c r="C2302" s="1" t="s">
        <v>604</v>
      </c>
      <c r="D2302" s="1">
        <v>20.0</v>
      </c>
      <c r="E2302" s="1" t="s">
        <v>3023</v>
      </c>
      <c r="F2302" s="1">
        <v>16176</v>
      </c>
      <c r="G2302" s="1">
        <v>16172</v>
      </c>
      <c r="H2302" s="1">
        <f>SUM((SUM('Order_Form'!N523)*1))</f>
        <v>0</v>
      </c>
      <c r="I2302" s="1" t="s">
        <v>688</v>
      </c>
      <c r="J2302" s="1" t="s">
        <v>599</v>
      </c>
      <c r="L2302" s="1">
        <v>12.5</v>
      </c>
      <c r="R2302" s="1">
        <f>IF(INDEX(M2302:Q2302,0,'Order_Form'!AE2)&gt;0,INDEX(M2302:Q2302,0,'Order_Form'!AE2),L2302)</f>
        <v>12.5</v>
      </c>
      <c r="S2302" s="1">
        <f>R2302*H2302</f>
        <v>0</v>
      </c>
    </row>
    <row r="2303" spans="1:1025">
      <c r="A2303" s="1" t="s">
        <v>580</v>
      </c>
      <c r="B2303" s="1" t="s">
        <v>2715</v>
      </c>
      <c r="C2303" s="1" t="s">
        <v>604</v>
      </c>
      <c r="D2303" s="1">
        <v>13.0</v>
      </c>
      <c r="E2303" s="1" t="s">
        <v>3024</v>
      </c>
      <c r="F2303" s="1">
        <v>16177</v>
      </c>
      <c r="G2303" s="1">
        <v>16172</v>
      </c>
      <c r="H2303" s="1">
        <f>SUM((SUM('Order_Form'!P523)*1))</f>
        <v>0</v>
      </c>
      <c r="I2303" s="1" t="s">
        <v>688</v>
      </c>
      <c r="J2303" s="1" t="s">
        <v>478</v>
      </c>
      <c r="L2303" s="1">
        <v>12.5</v>
      </c>
      <c r="R2303" s="1">
        <f>IF(INDEX(M2303:Q2303,0,'Order_Form'!AE2)&gt;0,INDEX(M2303:Q2303,0,'Order_Form'!AE2),L2303)</f>
        <v>12.5</v>
      </c>
      <c r="S2303" s="1">
        <f>R2303*H2303</f>
        <v>0</v>
      </c>
    </row>
    <row r="2304" spans="1:1025">
      <c r="A2304" s="1" t="s">
        <v>580</v>
      </c>
      <c r="B2304" s="1" t="s">
        <v>2715</v>
      </c>
      <c r="C2304" s="1" t="s">
        <v>604</v>
      </c>
      <c r="D2304" s="1">
        <v>0.0</v>
      </c>
      <c r="E2304" s="1" t="s">
        <v>3025</v>
      </c>
      <c r="F2304" s="1">
        <v>16172</v>
      </c>
      <c r="H2304" s="1">
        <f>SUM((SUM('Order_Form'!J523)*1))</f>
        <v>0</v>
      </c>
      <c r="I2304" s="1" t="s">
        <v>692</v>
      </c>
      <c r="L2304" s="1">
        <v>12.5</v>
      </c>
      <c r="R2304" s="1">
        <f>IF(INDEX(M2304:Q2304,0,'Order_Form'!AE2)&gt;0,INDEX(M2304:Q2304,0,'Order_Form'!AE2),L2304)</f>
        <v>12.5</v>
      </c>
      <c r="S2304" s="1">
        <f>R2304*H2304</f>
        <v>0</v>
      </c>
    </row>
    <row r="2305" spans="1:1025">
      <c r="A2305" s="1" t="s">
        <v>580</v>
      </c>
      <c r="B2305" s="1" t="s">
        <v>2715</v>
      </c>
      <c r="C2305" s="1" t="s">
        <v>588</v>
      </c>
      <c r="D2305" s="1">
        <v>20.0</v>
      </c>
      <c r="E2305" s="1" t="s">
        <v>3026</v>
      </c>
      <c r="F2305" s="1">
        <v>15573</v>
      </c>
      <c r="G2305" s="1">
        <v>15572</v>
      </c>
      <c r="H2305" s="1">
        <f>SUM((SUM('Order_Form'!K514)*1))</f>
        <v>0</v>
      </c>
      <c r="I2305" s="1" t="s">
        <v>688</v>
      </c>
      <c r="J2305" s="1" t="s">
        <v>428</v>
      </c>
      <c r="L2305" s="1">
        <v>17.0</v>
      </c>
      <c r="R2305" s="1">
        <f>IF(INDEX(M2305:Q2305,0,'Order_Form'!AE2)&gt;0,INDEX(M2305:Q2305,0,'Order_Form'!AE2),L2305)</f>
        <v>17</v>
      </c>
      <c r="S2305" s="1">
        <f>R2305*H2305</f>
        <v>0</v>
      </c>
    </row>
    <row r="2306" spans="1:1025">
      <c r="A2306" s="1" t="s">
        <v>580</v>
      </c>
      <c r="B2306" s="1" t="s">
        <v>2715</v>
      </c>
      <c r="C2306" s="1" t="s">
        <v>588</v>
      </c>
      <c r="D2306" s="1">
        <v>27.0</v>
      </c>
      <c r="E2306" s="1" t="s">
        <v>3027</v>
      </c>
      <c r="F2306" s="1">
        <v>15574</v>
      </c>
      <c r="G2306" s="1">
        <v>15572</v>
      </c>
      <c r="H2306" s="1">
        <f>SUM((SUM('Order_Form'!L514)*1))</f>
        <v>0</v>
      </c>
      <c r="I2306" s="1" t="s">
        <v>688</v>
      </c>
      <c r="J2306" s="1" t="s">
        <v>586</v>
      </c>
      <c r="L2306" s="1">
        <v>17.0</v>
      </c>
      <c r="R2306" s="1">
        <f>IF(INDEX(M2306:Q2306,0,'Order_Form'!AE2)&gt;0,INDEX(M2306:Q2306,0,'Order_Form'!AE2),L2306)</f>
        <v>17</v>
      </c>
      <c r="S2306" s="1">
        <f>R2306*H2306</f>
        <v>0</v>
      </c>
    </row>
    <row r="2307" spans="1:1025">
      <c r="A2307" s="1" t="s">
        <v>580</v>
      </c>
      <c r="B2307" s="1" t="s">
        <v>2715</v>
      </c>
      <c r="C2307" s="1" t="s">
        <v>588</v>
      </c>
      <c r="D2307" s="1">
        <v>32.0</v>
      </c>
      <c r="E2307" s="1" t="s">
        <v>3028</v>
      </c>
      <c r="F2307" s="1">
        <v>15575</v>
      </c>
      <c r="G2307" s="1">
        <v>15572</v>
      </c>
      <c r="H2307" s="1">
        <f>SUM((SUM('Order_Form'!M514)*1))</f>
        <v>0</v>
      </c>
      <c r="I2307" s="1" t="s">
        <v>688</v>
      </c>
      <c r="J2307" s="1" t="s">
        <v>587</v>
      </c>
      <c r="L2307" s="1">
        <v>17.0</v>
      </c>
      <c r="R2307" s="1">
        <f>IF(INDEX(M2307:Q2307,0,'Order_Form'!AE2)&gt;0,INDEX(M2307:Q2307,0,'Order_Form'!AE2),L2307)</f>
        <v>17</v>
      </c>
      <c r="S2307" s="1">
        <f>R2307*H2307</f>
        <v>0</v>
      </c>
    </row>
    <row r="2308" spans="1:1025">
      <c r="A2308" s="1" t="s">
        <v>580</v>
      </c>
      <c r="B2308" s="1" t="s">
        <v>2715</v>
      </c>
      <c r="C2308" s="1" t="s">
        <v>588</v>
      </c>
      <c r="D2308" s="1">
        <v>36.0</v>
      </c>
      <c r="E2308" s="1" t="s">
        <v>3029</v>
      </c>
      <c r="F2308" s="1">
        <v>15576</v>
      </c>
      <c r="G2308" s="1">
        <v>15572</v>
      </c>
      <c r="H2308" s="1">
        <f>SUM((SUM('Order_Form'!N514)*1))</f>
        <v>0</v>
      </c>
      <c r="I2308" s="1" t="s">
        <v>688</v>
      </c>
      <c r="J2308" s="1" t="s">
        <v>472</v>
      </c>
      <c r="L2308" s="1">
        <v>17.0</v>
      </c>
      <c r="R2308" s="1">
        <f>IF(INDEX(M2308:Q2308,0,'Order_Form'!AE2)&gt;0,INDEX(M2308:Q2308,0,'Order_Form'!AE2),L2308)</f>
        <v>17</v>
      </c>
      <c r="S2308" s="1">
        <f>R2308*H2308</f>
        <v>0</v>
      </c>
    </row>
    <row r="2309" spans="1:1025">
      <c r="A2309" s="1" t="s">
        <v>580</v>
      </c>
      <c r="B2309" s="1" t="s">
        <v>2715</v>
      </c>
      <c r="C2309" s="1" t="s">
        <v>588</v>
      </c>
      <c r="D2309" s="1">
        <v>0.0</v>
      </c>
      <c r="E2309" s="1" t="s">
        <v>3030</v>
      </c>
      <c r="F2309" s="1">
        <v>15572</v>
      </c>
      <c r="H2309" s="1">
        <f>SUM((SUM('Order_Form'!J514)*1))</f>
        <v>0</v>
      </c>
      <c r="I2309" s="1" t="s">
        <v>692</v>
      </c>
      <c r="L2309" s="1">
        <v>17.0</v>
      </c>
      <c r="R2309" s="1">
        <f>IF(INDEX(M2309:Q2309,0,'Order_Form'!AE2)&gt;0,INDEX(M2309:Q2309,0,'Order_Form'!AE2),L2309)</f>
        <v>17</v>
      </c>
      <c r="S2309" s="1">
        <f>R2309*H2309</f>
        <v>0</v>
      </c>
    </row>
    <row r="2310" spans="1:1025">
      <c r="A2310" s="1" t="s">
        <v>580</v>
      </c>
      <c r="B2310" s="1" t="s">
        <v>2715</v>
      </c>
      <c r="C2310" s="1" t="s">
        <v>585</v>
      </c>
      <c r="D2310" s="1">
        <v>5.0</v>
      </c>
      <c r="E2310" s="1" t="s">
        <v>3031</v>
      </c>
      <c r="F2310" s="1">
        <v>15578</v>
      </c>
      <c r="G2310" s="1">
        <v>15577</v>
      </c>
      <c r="H2310" s="1">
        <f>SUM((SUM('Order_Form'!K512)*1))</f>
        <v>0</v>
      </c>
      <c r="I2310" s="1" t="s">
        <v>688</v>
      </c>
      <c r="J2310" s="1" t="s">
        <v>428</v>
      </c>
      <c r="L2310" s="1">
        <v>17.0</v>
      </c>
      <c r="R2310" s="1">
        <f>IF(INDEX(M2310:Q2310,0,'Order_Form'!AE2)&gt;0,INDEX(M2310:Q2310,0,'Order_Form'!AE2),L2310)</f>
        <v>17</v>
      </c>
      <c r="S2310" s="1">
        <f>R2310*H2310</f>
        <v>0</v>
      </c>
    </row>
    <row r="2311" spans="1:1025">
      <c r="A2311" s="1" t="s">
        <v>580</v>
      </c>
      <c r="B2311" s="1" t="s">
        <v>2715</v>
      </c>
      <c r="C2311" s="1" t="s">
        <v>585</v>
      </c>
      <c r="D2311" s="1">
        <v>12.0</v>
      </c>
      <c r="E2311" s="1" t="s">
        <v>3032</v>
      </c>
      <c r="F2311" s="1">
        <v>15579</v>
      </c>
      <c r="G2311" s="1">
        <v>15577</v>
      </c>
      <c r="H2311" s="1">
        <f>SUM((SUM('Order_Form'!L512)*1))</f>
        <v>0</v>
      </c>
      <c r="I2311" s="1" t="s">
        <v>688</v>
      </c>
      <c r="J2311" s="1" t="s">
        <v>582</v>
      </c>
      <c r="L2311" s="1">
        <v>17.0</v>
      </c>
      <c r="R2311" s="1">
        <f>IF(INDEX(M2311:Q2311,0,'Order_Form'!AE2)&gt;0,INDEX(M2311:Q2311,0,'Order_Form'!AE2),L2311)</f>
        <v>17</v>
      </c>
      <c r="S2311" s="1">
        <f>R2311*H2311</f>
        <v>0</v>
      </c>
    </row>
    <row r="2312" spans="1:1025">
      <c r="A2312" s="1" t="s">
        <v>580</v>
      </c>
      <c r="B2312" s="1" t="s">
        <v>2715</v>
      </c>
      <c r="C2312" s="1" t="s">
        <v>585</v>
      </c>
      <c r="D2312" s="1">
        <v>2.0</v>
      </c>
      <c r="E2312" s="1" t="s">
        <v>3033</v>
      </c>
      <c r="F2312" s="1">
        <v>15580</v>
      </c>
      <c r="G2312" s="1">
        <v>15577</v>
      </c>
      <c r="H2312" s="1">
        <f>SUM((SUM('Order_Form'!M512)*1))</f>
        <v>0</v>
      </c>
      <c r="I2312" s="1" t="s">
        <v>688</v>
      </c>
      <c r="J2312" s="1" t="s">
        <v>583</v>
      </c>
      <c r="L2312" s="1">
        <v>17.0</v>
      </c>
      <c r="R2312" s="1">
        <f>IF(INDEX(M2312:Q2312,0,'Order_Form'!AE2)&gt;0,INDEX(M2312:Q2312,0,'Order_Form'!AE2),L2312)</f>
        <v>17</v>
      </c>
      <c r="S2312" s="1">
        <f>R2312*H2312</f>
        <v>0</v>
      </c>
    </row>
    <row r="2313" spans="1:1025">
      <c r="A2313" s="1" t="s">
        <v>580</v>
      </c>
      <c r="B2313" s="1" t="s">
        <v>2715</v>
      </c>
      <c r="C2313" s="1" t="s">
        <v>585</v>
      </c>
      <c r="D2313" s="1">
        <v>26.0</v>
      </c>
      <c r="E2313" s="1" t="s">
        <v>3034</v>
      </c>
      <c r="F2313" s="1">
        <v>15581</v>
      </c>
      <c r="G2313" s="1">
        <v>15577</v>
      </c>
      <c r="H2313" s="1">
        <f>SUM((SUM('Order_Form'!N512)*1))</f>
        <v>0</v>
      </c>
      <c r="I2313" s="1" t="s">
        <v>688</v>
      </c>
      <c r="J2313" s="1" t="s">
        <v>584</v>
      </c>
      <c r="L2313" s="1">
        <v>17.0</v>
      </c>
      <c r="R2313" s="1">
        <f>IF(INDEX(M2313:Q2313,0,'Order_Form'!AE2)&gt;0,INDEX(M2313:Q2313,0,'Order_Form'!AE2),L2313)</f>
        <v>17</v>
      </c>
      <c r="S2313" s="1">
        <f>R2313*H2313</f>
        <v>0</v>
      </c>
    </row>
    <row r="2314" spans="1:1025">
      <c r="A2314" s="1" t="s">
        <v>580</v>
      </c>
      <c r="B2314" s="1" t="s">
        <v>2715</v>
      </c>
      <c r="C2314" s="1" t="s">
        <v>585</v>
      </c>
      <c r="D2314" s="1">
        <v>1.0</v>
      </c>
      <c r="E2314" s="1" t="s">
        <v>3035</v>
      </c>
      <c r="F2314" s="1">
        <v>15582</v>
      </c>
      <c r="G2314" s="1">
        <v>15577</v>
      </c>
      <c r="H2314" s="1">
        <f>SUM((SUM('Order_Form'!O512)*1))</f>
        <v>0</v>
      </c>
      <c r="I2314" s="1" t="s">
        <v>688</v>
      </c>
      <c r="J2314" s="1" t="s">
        <v>431</v>
      </c>
      <c r="L2314" s="1">
        <v>17.0</v>
      </c>
      <c r="R2314" s="1">
        <f>IF(INDEX(M2314:Q2314,0,'Order_Form'!AE2)&gt;0,INDEX(M2314:Q2314,0,'Order_Form'!AE2),L2314)</f>
        <v>17</v>
      </c>
      <c r="S2314" s="1">
        <f>R2314*H2314</f>
        <v>0</v>
      </c>
    </row>
    <row r="2315" spans="1:1025">
      <c r="A2315" s="1" t="s">
        <v>580</v>
      </c>
      <c r="B2315" s="1" t="s">
        <v>2715</v>
      </c>
      <c r="C2315" s="1" t="s">
        <v>585</v>
      </c>
      <c r="D2315" s="1">
        <v>0.0</v>
      </c>
      <c r="E2315" s="1" t="s">
        <v>3036</v>
      </c>
      <c r="F2315" s="1">
        <v>15577</v>
      </c>
      <c r="H2315" s="1">
        <f>SUM((SUM('Order_Form'!J512)*1))</f>
        <v>0</v>
      </c>
      <c r="I2315" s="1" t="s">
        <v>692</v>
      </c>
      <c r="L2315" s="1">
        <v>17.0</v>
      </c>
      <c r="R2315" s="1">
        <f>IF(INDEX(M2315:Q2315,0,'Order_Form'!AE2)&gt;0,INDEX(M2315:Q2315,0,'Order_Form'!AE2),L2315)</f>
        <v>17</v>
      </c>
      <c r="S2315" s="1">
        <f>R2315*H2315</f>
        <v>0</v>
      </c>
    </row>
    <row r="2316" spans="1:1025">
      <c r="A2316" s="1" t="s">
        <v>580</v>
      </c>
      <c r="B2316" s="1" t="s">
        <v>2715</v>
      </c>
      <c r="C2316" s="1" t="s">
        <v>598</v>
      </c>
      <c r="D2316" s="1">
        <v>11.0</v>
      </c>
      <c r="E2316" s="1" t="s">
        <v>3037</v>
      </c>
      <c r="F2316" s="1">
        <v>15567</v>
      </c>
      <c r="G2316" s="1">
        <v>15566</v>
      </c>
      <c r="H2316" s="1">
        <f>SUM((SUM('Order_Form'!K518)*1))</f>
        <v>0</v>
      </c>
      <c r="I2316" s="1" t="s">
        <v>688</v>
      </c>
      <c r="J2316" s="1" t="s">
        <v>594</v>
      </c>
      <c r="L2316" s="1">
        <v>17.0</v>
      </c>
      <c r="R2316" s="1">
        <f>IF(INDEX(M2316:Q2316,0,'Order_Form'!AE2)&gt;0,INDEX(M2316:Q2316,0,'Order_Form'!AE2),L2316)</f>
        <v>17</v>
      </c>
      <c r="S2316" s="1">
        <f>R2316*H2316</f>
        <v>0</v>
      </c>
    </row>
    <row r="2317" spans="1:1025">
      <c r="A2317" s="1" t="s">
        <v>580</v>
      </c>
      <c r="B2317" s="1" t="s">
        <v>2715</v>
      </c>
      <c r="C2317" s="1" t="s">
        <v>598</v>
      </c>
      <c r="D2317" s="1">
        <v>7.0</v>
      </c>
      <c r="E2317" s="1" t="s">
        <v>3038</v>
      </c>
      <c r="F2317" s="1">
        <v>15568</v>
      </c>
      <c r="G2317" s="1">
        <v>15566</v>
      </c>
      <c r="H2317" s="1">
        <f>SUM((SUM('Order_Form'!L518)*1))</f>
        <v>0</v>
      </c>
      <c r="I2317" s="1" t="s">
        <v>688</v>
      </c>
      <c r="J2317" s="1" t="s">
        <v>428</v>
      </c>
      <c r="L2317" s="1">
        <v>17.0</v>
      </c>
      <c r="R2317" s="1">
        <f>IF(INDEX(M2317:Q2317,0,'Order_Form'!AE2)&gt;0,INDEX(M2317:Q2317,0,'Order_Form'!AE2),L2317)</f>
        <v>17</v>
      </c>
      <c r="S2317" s="1">
        <f>R2317*H2317</f>
        <v>0</v>
      </c>
    </row>
    <row r="2318" spans="1:1025">
      <c r="A2318" s="1" t="s">
        <v>580</v>
      </c>
      <c r="B2318" s="1" t="s">
        <v>2715</v>
      </c>
      <c r="C2318" s="1" t="s">
        <v>598</v>
      </c>
      <c r="D2318" s="1">
        <v>149.0</v>
      </c>
      <c r="E2318" s="1" t="s">
        <v>3039</v>
      </c>
      <c r="F2318" s="1">
        <v>15569</v>
      </c>
      <c r="G2318" s="1">
        <v>15566</v>
      </c>
      <c r="H2318" s="1">
        <f>SUM((SUM('Order_Form'!M518)*1))</f>
        <v>0</v>
      </c>
      <c r="I2318" s="1" t="s">
        <v>688</v>
      </c>
      <c r="J2318" s="1" t="s">
        <v>595</v>
      </c>
      <c r="L2318" s="1">
        <v>17.0</v>
      </c>
      <c r="R2318" s="1">
        <f>IF(INDEX(M2318:Q2318,0,'Order_Form'!AE2)&gt;0,INDEX(M2318:Q2318,0,'Order_Form'!AE2),L2318)</f>
        <v>17</v>
      </c>
      <c r="S2318" s="1">
        <f>R2318*H2318</f>
        <v>0</v>
      </c>
    </row>
    <row r="2319" spans="1:1025">
      <c r="A2319" s="1" t="s">
        <v>580</v>
      </c>
      <c r="B2319" s="1" t="s">
        <v>2715</v>
      </c>
      <c r="C2319" s="1" t="s">
        <v>598</v>
      </c>
      <c r="D2319" s="1">
        <v>10.0</v>
      </c>
      <c r="E2319" s="1" t="s">
        <v>3040</v>
      </c>
      <c r="F2319" s="1">
        <v>15570</v>
      </c>
      <c r="G2319" s="1">
        <v>15566</v>
      </c>
      <c r="H2319" s="1">
        <f>SUM((SUM('Order_Form'!N518)*1))</f>
        <v>0</v>
      </c>
      <c r="I2319" s="1" t="s">
        <v>688</v>
      </c>
      <c r="J2319" s="1" t="s">
        <v>596</v>
      </c>
      <c r="L2319" s="1">
        <v>17.0</v>
      </c>
      <c r="R2319" s="1">
        <f>IF(INDEX(M2319:Q2319,0,'Order_Form'!AE2)&gt;0,INDEX(M2319:Q2319,0,'Order_Form'!AE2),L2319)</f>
        <v>17</v>
      </c>
      <c r="S2319" s="1">
        <f>R2319*H2319</f>
        <v>0</v>
      </c>
    </row>
    <row r="2320" spans="1:1025">
      <c r="A2320" s="1" t="s">
        <v>580</v>
      </c>
      <c r="B2320" s="1" t="s">
        <v>2715</v>
      </c>
      <c r="C2320" s="1" t="s">
        <v>598</v>
      </c>
      <c r="D2320" s="1">
        <v>27.0</v>
      </c>
      <c r="E2320" s="1" t="s">
        <v>3041</v>
      </c>
      <c r="F2320" s="1">
        <v>15571</v>
      </c>
      <c r="G2320" s="1">
        <v>15566</v>
      </c>
      <c r="H2320" s="1">
        <f>SUM((SUM('Order_Form'!O518)*1))</f>
        <v>0</v>
      </c>
      <c r="I2320" s="1" t="s">
        <v>688</v>
      </c>
      <c r="J2320" s="1" t="s">
        <v>597</v>
      </c>
      <c r="L2320" s="1">
        <v>17.0</v>
      </c>
      <c r="R2320" s="1">
        <f>IF(INDEX(M2320:Q2320,0,'Order_Form'!AE2)&gt;0,INDEX(M2320:Q2320,0,'Order_Form'!AE2),L2320)</f>
        <v>17</v>
      </c>
      <c r="S2320" s="1">
        <f>R2320*H2320</f>
        <v>0</v>
      </c>
    </row>
    <row r="2321" spans="1:1025">
      <c r="A2321" s="1" t="s">
        <v>580</v>
      </c>
      <c r="B2321" s="1" t="s">
        <v>2715</v>
      </c>
      <c r="C2321" s="1" t="s">
        <v>598</v>
      </c>
      <c r="D2321" s="1">
        <v>0.0</v>
      </c>
      <c r="E2321" s="1" t="s">
        <v>3042</v>
      </c>
      <c r="F2321" s="1">
        <v>15566</v>
      </c>
      <c r="H2321" s="1">
        <f>SUM((SUM('Order_Form'!J518)*1))</f>
        <v>0</v>
      </c>
      <c r="I2321" s="1" t="s">
        <v>692</v>
      </c>
      <c r="L2321" s="1">
        <v>17.0</v>
      </c>
      <c r="R2321" s="1">
        <f>IF(INDEX(M2321:Q2321,0,'Order_Form'!AE2)&gt;0,INDEX(M2321:Q2321,0,'Order_Form'!AE2),L2321)</f>
        <v>17</v>
      </c>
      <c r="S2321" s="1">
        <f>R2321*H2321</f>
        <v>0</v>
      </c>
    </row>
    <row r="2322" spans="1:1025">
      <c r="A2322" s="1" t="s">
        <v>580</v>
      </c>
      <c r="B2322" s="1" t="s">
        <v>2715</v>
      </c>
      <c r="C2322" s="1" t="s">
        <v>593</v>
      </c>
      <c r="D2322" s="1">
        <v>29.0</v>
      </c>
      <c r="E2322" s="1" t="s">
        <v>3043</v>
      </c>
      <c r="F2322" s="1">
        <v>15561</v>
      </c>
      <c r="G2322" s="1">
        <v>15560</v>
      </c>
      <c r="H2322" s="1">
        <f>SUM((SUM('Order_Form'!K516)*1))</f>
        <v>0</v>
      </c>
      <c r="I2322" s="1" t="s">
        <v>688</v>
      </c>
      <c r="J2322" s="1" t="s">
        <v>589</v>
      </c>
      <c r="L2322" s="1">
        <v>13.0</v>
      </c>
      <c r="R2322" s="1">
        <f>IF(INDEX(M2322:Q2322,0,'Order_Form'!AE2)&gt;0,INDEX(M2322:Q2322,0,'Order_Form'!AE2),L2322)</f>
        <v>13</v>
      </c>
      <c r="S2322" s="1">
        <f>R2322*H2322</f>
        <v>0</v>
      </c>
    </row>
    <row r="2323" spans="1:1025">
      <c r="A2323" s="1" t="s">
        <v>580</v>
      </c>
      <c r="B2323" s="1" t="s">
        <v>2715</v>
      </c>
      <c r="C2323" s="1" t="s">
        <v>593</v>
      </c>
      <c r="D2323" s="1">
        <v>15.0</v>
      </c>
      <c r="E2323" s="1" t="s">
        <v>3044</v>
      </c>
      <c r="F2323" s="1">
        <v>15562</v>
      </c>
      <c r="G2323" s="1">
        <v>15560</v>
      </c>
      <c r="H2323" s="1">
        <f>SUM((SUM('Order_Form'!L516)*1))</f>
        <v>0</v>
      </c>
      <c r="I2323" s="1" t="s">
        <v>688</v>
      </c>
      <c r="J2323" s="1" t="s">
        <v>590</v>
      </c>
      <c r="L2323" s="1">
        <v>13.0</v>
      </c>
      <c r="R2323" s="1">
        <f>IF(INDEX(M2323:Q2323,0,'Order_Form'!AE2)&gt;0,INDEX(M2323:Q2323,0,'Order_Form'!AE2),L2323)</f>
        <v>13</v>
      </c>
      <c r="S2323" s="1">
        <f>R2323*H2323</f>
        <v>0</v>
      </c>
    </row>
    <row r="2324" spans="1:1025">
      <c r="A2324" s="1" t="s">
        <v>580</v>
      </c>
      <c r="B2324" s="1" t="s">
        <v>2715</v>
      </c>
      <c r="C2324" s="1" t="s">
        <v>593</v>
      </c>
      <c r="D2324" s="1">
        <v>37.0</v>
      </c>
      <c r="E2324" s="1" t="s">
        <v>3045</v>
      </c>
      <c r="F2324" s="1">
        <v>15563</v>
      </c>
      <c r="G2324" s="1">
        <v>15560</v>
      </c>
      <c r="H2324" s="1">
        <f>SUM((SUM('Order_Form'!M516)*1))</f>
        <v>0</v>
      </c>
      <c r="I2324" s="1" t="s">
        <v>688</v>
      </c>
      <c r="J2324" s="1" t="s">
        <v>471</v>
      </c>
      <c r="L2324" s="1">
        <v>13.0</v>
      </c>
      <c r="R2324" s="1">
        <f>IF(INDEX(M2324:Q2324,0,'Order_Form'!AE2)&gt;0,INDEX(M2324:Q2324,0,'Order_Form'!AE2),L2324)</f>
        <v>13</v>
      </c>
      <c r="S2324" s="1">
        <f>R2324*H2324</f>
        <v>0</v>
      </c>
    </row>
    <row r="2325" spans="1:1025">
      <c r="A2325" s="1" t="s">
        <v>580</v>
      </c>
      <c r="B2325" s="1" t="s">
        <v>2715</v>
      </c>
      <c r="C2325" s="1" t="s">
        <v>593</v>
      </c>
      <c r="D2325" s="1">
        <v>8.0</v>
      </c>
      <c r="E2325" s="1" t="s">
        <v>3046</v>
      </c>
      <c r="F2325" s="1">
        <v>15564</v>
      </c>
      <c r="G2325" s="1">
        <v>15560</v>
      </c>
      <c r="H2325" s="1">
        <f>SUM((SUM('Order_Form'!N516)*1))</f>
        <v>0</v>
      </c>
      <c r="I2325" s="1" t="s">
        <v>688</v>
      </c>
      <c r="J2325" s="1" t="s">
        <v>591</v>
      </c>
      <c r="L2325" s="1">
        <v>13.0</v>
      </c>
      <c r="R2325" s="1">
        <f>IF(INDEX(M2325:Q2325,0,'Order_Form'!AE2)&gt;0,INDEX(M2325:Q2325,0,'Order_Form'!AE2),L2325)</f>
        <v>13</v>
      </c>
      <c r="S2325" s="1">
        <f>R2325*H2325</f>
        <v>0</v>
      </c>
    </row>
    <row r="2326" spans="1:1025">
      <c r="A2326" s="1" t="s">
        <v>580</v>
      </c>
      <c r="B2326" s="1" t="s">
        <v>2715</v>
      </c>
      <c r="C2326" s="1" t="s">
        <v>593</v>
      </c>
      <c r="D2326" s="1">
        <v>35.0</v>
      </c>
      <c r="E2326" s="1" t="s">
        <v>3047</v>
      </c>
      <c r="F2326" s="1">
        <v>15565</v>
      </c>
      <c r="G2326" s="1">
        <v>15560</v>
      </c>
      <c r="H2326" s="1">
        <f>SUM((SUM('Order_Form'!O516)*1))</f>
        <v>0</v>
      </c>
      <c r="I2326" s="1" t="s">
        <v>688</v>
      </c>
      <c r="J2326" s="1" t="s">
        <v>592</v>
      </c>
      <c r="L2326" s="1">
        <v>13.0</v>
      </c>
      <c r="R2326" s="1">
        <f>IF(INDEX(M2326:Q2326,0,'Order_Form'!AE2)&gt;0,INDEX(M2326:Q2326,0,'Order_Form'!AE2),L2326)</f>
        <v>13</v>
      </c>
      <c r="S2326" s="1">
        <f>R2326*H2326</f>
        <v>0</v>
      </c>
    </row>
    <row r="2327" spans="1:1025">
      <c r="A2327" s="1" t="s">
        <v>580</v>
      </c>
      <c r="B2327" s="1" t="s">
        <v>2715</v>
      </c>
      <c r="C2327" s="1" t="s">
        <v>593</v>
      </c>
      <c r="D2327" s="1">
        <v>0.0</v>
      </c>
      <c r="E2327" s="1" t="s">
        <v>3048</v>
      </c>
      <c r="F2327" s="1">
        <v>15560</v>
      </c>
      <c r="H2327" s="1">
        <f>SUM((SUM('Order_Form'!J516)*1))</f>
        <v>0</v>
      </c>
      <c r="I2327" s="1" t="s">
        <v>692</v>
      </c>
      <c r="L2327" s="1">
        <v>13.0</v>
      </c>
      <c r="R2327" s="1">
        <f>IF(INDEX(M2327:Q2327,0,'Order_Form'!AE2)&gt;0,INDEX(M2327:Q2327,0,'Order_Form'!AE2),L2327)</f>
        <v>13</v>
      </c>
      <c r="S2327" s="1">
        <f>R2327*H2327</f>
        <v>0</v>
      </c>
    </row>
    <row r="2328" spans="1:1025">
      <c r="A2328" s="1" t="s">
        <v>629</v>
      </c>
      <c r="B2328" s="1" t="s">
        <v>2715</v>
      </c>
      <c r="C2328" s="1" t="s">
        <v>630</v>
      </c>
      <c r="D2328" s="1">
        <v>2.0</v>
      </c>
      <c r="E2328" s="1" t="s">
        <v>3049</v>
      </c>
      <c r="F2328" s="1">
        <v>14769</v>
      </c>
      <c r="G2328" s="1">
        <v>14768</v>
      </c>
      <c r="H2328" s="1">
        <f>SUM((SUM('Order_Form'!L537)*1))</f>
        <v>0</v>
      </c>
      <c r="I2328" s="1" t="s">
        <v>688</v>
      </c>
      <c r="J2328" s="1" t="s">
        <v>428</v>
      </c>
      <c r="K2328" s="1" t="s">
        <v>632</v>
      </c>
      <c r="L2328" s="1">
        <v>25.0</v>
      </c>
      <c r="M2328" s="1">
        <v>25.0</v>
      </c>
      <c r="N2328" s="1">
        <v>25.0</v>
      </c>
      <c r="O2328" s="1">
        <v>25.0</v>
      </c>
      <c r="P2328" s="1">
        <v>25.0</v>
      </c>
      <c r="Q2328" s="1">
        <v>25.0</v>
      </c>
      <c r="R2328" s="1">
        <f>IF(INDEX(M2328:Q2328,0,'Order_Form'!AE2)&gt;0,INDEX(M2328:Q2328,0,'Order_Form'!AE2),L2328)</f>
        <v>25</v>
      </c>
      <c r="S2328" s="1">
        <f>R2328*H2328</f>
        <v>0</v>
      </c>
    </row>
    <row r="2329" spans="1:1025">
      <c r="A2329" s="1" t="s">
        <v>629</v>
      </c>
      <c r="B2329" s="1" t="s">
        <v>2715</v>
      </c>
      <c r="C2329" s="1" t="s">
        <v>630</v>
      </c>
      <c r="D2329" s="1">
        <v>2.0</v>
      </c>
      <c r="E2329" s="1" t="s">
        <v>3050</v>
      </c>
      <c r="F2329" s="1">
        <v>14770</v>
      </c>
      <c r="G2329" s="1">
        <v>14768</v>
      </c>
      <c r="H2329" s="1">
        <f>SUM((SUM('Order_Form'!L538)*1))</f>
        <v>0</v>
      </c>
      <c r="I2329" s="1" t="s">
        <v>688</v>
      </c>
      <c r="J2329" s="1" t="s">
        <v>514</v>
      </c>
      <c r="K2329" s="1" t="s">
        <v>632</v>
      </c>
      <c r="L2329" s="1">
        <v>25.0</v>
      </c>
      <c r="M2329" s="1">
        <v>25.0</v>
      </c>
      <c r="N2329" s="1">
        <v>25.0</v>
      </c>
      <c r="O2329" s="1">
        <v>25.0</v>
      </c>
      <c r="P2329" s="1">
        <v>25.0</v>
      </c>
      <c r="Q2329" s="1">
        <v>25.0</v>
      </c>
      <c r="R2329" s="1">
        <f>IF(INDEX(M2329:Q2329,0,'Order_Form'!AE2)&gt;0,INDEX(M2329:Q2329,0,'Order_Form'!AE2),L2329)</f>
        <v>25</v>
      </c>
      <c r="S2329" s="1">
        <f>R2329*H2329</f>
        <v>0</v>
      </c>
    </row>
    <row r="2330" spans="1:1025">
      <c r="A2330" s="1" t="s">
        <v>629</v>
      </c>
      <c r="B2330" s="1" t="s">
        <v>2715</v>
      </c>
      <c r="C2330" s="1" t="s">
        <v>630</v>
      </c>
      <c r="D2330" s="1">
        <v>0.0</v>
      </c>
      <c r="E2330" s="1" t="s">
        <v>3051</v>
      </c>
      <c r="F2330" s="1">
        <v>14771</v>
      </c>
      <c r="G2330" s="1">
        <v>14768</v>
      </c>
      <c r="H2330" s="1">
        <f>SUM((SUM('Order_Form'!L539)*1))</f>
        <v>0</v>
      </c>
      <c r="I2330" s="1" t="s">
        <v>688</v>
      </c>
      <c r="J2330" s="1" t="s">
        <v>435</v>
      </c>
      <c r="K2330" s="1" t="s">
        <v>632</v>
      </c>
      <c r="L2330" s="1">
        <v>25.0</v>
      </c>
      <c r="M2330" s="1">
        <v>25.0</v>
      </c>
      <c r="N2330" s="1">
        <v>25.0</v>
      </c>
      <c r="O2330" s="1">
        <v>25.0</v>
      </c>
      <c r="P2330" s="1">
        <v>25.0</v>
      </c>
      <c r="Q2330" s="1">
        <v>25.0</v>
      </c>
      <c r="R2330" s="1">
        <f>IF(INDEX(M2330:Q2330,0,'Order_Form'!AE2)&gt;0,INDEX(M2330:Q2330,0,'Order_Form'!AE2),L2330)</f>
        <v>25</v>
      </c>
      <c r="S2330" s="1">
        <f>R2330*H2330</f>
        <v>0</v>
      </c>
    </row>
    <row r="2331" spans="1:1025">
      <c r="A2331" s="1" t="s">
        <v>629</v>
      </c>
      <c r="B2331" s="1" t="s">
        <v>2715</v>
      </c>
      <c r="C2331" s="1" t="s">
        <v>630</v>
      </c>
      <c r="D2331" s="1">
        <v>0.0</v>
      </c>
      <c r="E2331" s="1" t="s">
        <v>3052</v>
      </c>
      <c r="F2331" s="1">
        <v>14772</v>
      </c>
      <c r="G2331" s="1">
        <v>14768</v>
      </c>
      <c r="H2331" s="1">
        <f>SUM((SUM('Order_Form'!L540)*1))</f>
        <v>0</v>
      </c>
      <c r="I2331" s="1" t="s">
        <v>688</v>
      </c>
      <c r="J2331" s="1" t="s">
        <v>478</v>
      </c>
      <c r="K2331" s="1" t="s">
        <v>632</v>
      </c>
      <c r="L2331" s="1">
        <v>25.0</v>
      </c>
      <c r="M2331" s="1">
        <v>25.0</v>
      </c>
      <c r="N2331" s="1">
        <v>25.0</v>
      </c>
      <c r="O2331" s="1">
        <v>25.0</v>
      </c>
      <c r="P2331" s="1">
        <v>25.0</v>
      </c>
      <c r="Q2331" s="1">
        <v>25.0</v>
      </c>
      <c r="R2331" s="1">
        <f>IF(INDEX(M2331:Q2331,0,'Order_Form'!AE2)&gt;0,INDEX(M2331:Q2331,0,'Order_Form'!AE2),L2331)</f>
        <v>25</v>
      </c>
      <c r="S2331" s="1">
        <f>R2331*H2331</f>
        <v>0</v>
      </c>
    </row>
    <row r="2332" spans="1:1025">
      <c r="A2332" s="1" t="s">
        <v>629</v>
      </c>
      <c r="B2332" s="1" t="s">
        <v>2715</v>
      </c>
      <c r="C2332" s="1" t="s">
        <v>630</v>
      </c>
      <c r="D2332" s="1">
        <v>4.0</v>
      </c>
      <c r="E2332" s="1" t="s">
        <v>3053</v>
      </c>
      <c r="F2332" s="1">
        <v>14773</v>
      </c>
      <c r="G2332" s="1">
        <v>14768</v>
      </c>
      <c r="H2332" s="1">
        <f>SUM((SUM('Order_Form'!L541)*1))</f>
        <v>0</v>
      </c>
      <c r="I2332" s="1" t="s">
        <v>688</v>
      </c>
      <c r="J2332" s="1" t="s">
        <v>501</v>
      </c>
      <c r="K2332" s="1" t="s">
        <v>632</v>
      </c>
      <c r="L2332" s="1">
        <v>25.0</v>
      </c>
      <c r="M2332" s="1">
        <v>25.0</v>
      </c>
      <c r="N2332" s="1">
        <v>25.0</v>
      </c>
      <c r="O2332" s="1">
        <v>25.0</v>
      </c>
      <c r="P2332" s="1">
        <v>25.0</v>
      </c>
      <c r="Q2332" s="1">
        <v>25.0</v>
      </c>
      <c r="R2332" s="1">
        <f>IF(INDEX(M2332:Q2332,0,'Order_Form'!AE2)&gt;0,INDEX(M2332:Q2332,0,'Order_Form'!AE2),L2332)</f>
        <v>25</v>
      </c>
      <c r="S2332" s="1">
        <f>R2332*H2332</f>
        <v>0</v>
      </c>
    </row>
    <row r="2333" spans="1:1025">
      <c r="A2333" s="1" t="s">
        <v>629</v>
      </c>
      <c r="B2333" s="1" t="s">
        <v>2715</v>
      </c>
      <c r="C2333" s="1" t="s">
        <v>630</v>
      </c>
      <c r="D2333" s="1">
        <v>0.0</v>
      </c>
      <c r="E2333" s="1" t="s">
        <v>3054</v>
      </c>
      <c r="F2333" s="1">
        <v>14774</v>
      </c>
      <c r="G2333" s="1">
        <v>14768</v>
      </c>
      <c r="H2333" s="1">
        <f>SUM((SUM('Order_Form'!L542)*1))</f>
        <v>0</v>
      </c>
      <c r="I2333" s="1" t="s">
        <v>688</v>
      </c>
      <c r="J2333" s="1" t="s">
        <v>641</v>
      </c>
      <c r="K2333" s="1" t="s">
        <v>632</v>
      </c>
      <c r="L2333" s="1">
        <v>25.0</v>
      </c>
      <c r="M2333" s="1">
        <v>25.0</v>
      </c>
      <c r="N2333" s="1">
        <v>25.0</v>
      </c>
      <c r="O2333" s="1">
        <v>25.0</v>
      </c>
      <c r="P2333" s="1">
        <v>25.0</v>
      </c>
      <c r="Q2333" s="1">
        <v>25.0</v>
      </c>
      <c r="R2333" s="1">
        <f>IF(INDEX(M2333:Q2333,0,'Order_Form'!AE2)&gt;0,INDEX(M2333:Q2333,0,'Order_Form'!AE2),L2333)</f>
        <v>25</v>
      </c>
      <c r="S2333" s="1">
        <f>R2333*H2333</f>
        <v>0</v>
      </c>
    </row>
    <row r="2334" spans="1:1025">
      <c r="A2334" s="1" t="s">
        <v>629</v>
      </c>
      <c r="B2334" s="1" t="s">
        <v>2715</v>
      </c>
      <c r="C2334" s="1" t="s">
        <v>630</v>
      </c>
      <c r="D2334" s="1">
        <v>0.0</v>
      </c>
      <c r="E2334" s="1" t="s">
        <v>3055</v>
      </c>
      <c r="F2334" s="1">
        <v>14775</v>
      </c>
      <c r="G2334" s="1">
        <v>14768</v>
      </c>
      <c r="H2334" s="1">
        <f>SUM((SUM('Order_Form'!L543)*1))</f>
        <v>0</v>
      </c>
      <c r="I2334" s="1" t="s">
        <v>688</v>
      </c>
      <c r="J2334" s="1" t="s">
        <v>642</v>
      </c>
      <c r="K2334" s="1" t="s">
        <v>632</v>
      </c>
      <c r="L2334" s="1">
        <v>25.0</v>
      </c>
      <c r="M2334" s="1">
        <v>25.0</v>
      </c>
      <c r="N2334" s="1">
        <v>25.0</v>
      </c>
      <c r="O2334" s="1">
        <v>25.0</v>
      </c>
      <c r="P2334" s="1">
        <v>25.0</v>
      </c>
      <c r="Q2334" s="1">
        <v>25.0</v>
      </c>
      <c r="R2334" s="1">
        <f>IF(INDEX(M2334:Q2334,0,'Order_Form'!AE2)&gt;0,INDEX(M2334:Q2334,0,'Order_Form'!AE2),L2334)</f>
        <v>25</v>
      </c>
      <c r="S2334" s="1">
        <f>R2334*H2334</f>
        <v>0</v>
      </c>
    </row>
    <row r="2335" spans="1:1025">
      <c r="A2335" s="1" t="s">
        <v>629</v>
      </c>
      <c r="B2335" s="1" t="s">
        <v>2715</v>
      </c>
      <c r="C2335" s="1" t="s">
        <v>630</v>
      </c>
      <c r="D2335" s="1">
        <v>0.0</v>
      </c>
      <c r="E2335" s="1" t="s">
        <v>3056</v>
      </c>
      <c r="F2335" s="1">
        <v>14776</v>
      </c>
      <c r="G2335" s="1">
        <v>14768</v>
      </c>
      <c r="H2335" s="1">
        <f>SUM((SUM('Order_Form'!M537)*1))</f>
        <v>0</v>
      </c>
      <c r="I2335" s="1" t="s">
        <v>688</v>
      </c>
      <c r="J2335" s="1" t="s">
        <v>428</v>
      </c>
      <c r="K2335" s="1" t="s">
        <v>633</v>
      </c>
      <c r="L2335" s="1">
        <v>25.0</v>
      </c>
      <c r="M2335" s="1">
        <v>25.0</v>
      </c>
      <c r="N2335" s="1">
        <v>25.0</v>
      </c>
      <c r="O2335" s="1">
        <v>25.0</v>
      </c>
      <c r="P2335" s="1">
        <v>25.0</v>
      </c>
      <c r="Q2335" s="1">
        <v>25.0</v>
      </c>
      <c r="R2335" s="1">
        <f>IF(INDEX(M2335:Q2335,0,'Order_Form'!AE2)&gt;0,INDEX(M2335:Q2335,0,'Order_Form'!AE2),L2335)</f>
        <v>25</v>
      </c>
      <c r="S2335" s="1">
        <f>R2335*H2335</f>
        <v>0</v>
      </c>
    </row>
    <row r="2336" spans="1:1025">
      <c r="A2336" s="1" t="s">
        <v>629</v>
      </c>
      <c r="B2336" s="1" t="s">
        <v>2715</v>
      </c>
      <c r="C2336" s="1" t="s">
        <v>630</v>
      </c>
      <c r="D2336" s="1">
        <v>0.0</v>
      </c>
      <c r="E2336" s="1" t="s">
        <v>3057</v>
      </c>
      <c r="F2336" s="1">
        <v>14777</v>
      </c>
      <c r="G2336" s="1">
        <v>14768</v>
      </c>
      <c r="H2336" s="1">
        <f>SUM((SUM('Order_Form'!M538)*1))</f>
        <v>0</v>
      </c>
      <c r="I2336" s="1" t="s">
        <v>688</v>
      </c>
      <c r="J2336" s="1" t="s">
        <v>514</v>
      </c>
      <c r="K2336" s="1" t="s">
        <v>633</v>
      </c>
      <c r="L2336" s="1">
        <v>25.0</v>
      </c>
      <c r="M2336" s="1">
        <v>25.0</v>
      </c>
      <c r="N2336" s="1">
        <v>25.0</v>
      </c>
      <c r="O2336" s="1">
        <v>25.0</v>
      </c>
      <c r="P2336" s="1">
        <v>25.0</v>
      </c>
      <c r="Q2336" s="1">
        <v>25.0</v>
      </c>
      <c r="R2336" s="1">
        <f>IF(INDEX(M2336:Q2336,0,'Order_Form'!AE2)&gt;0,INDEX(M2336:Q2336,0,'Order_Form'!AE2),L2336)</f>
        <v>25</v>
      </c>
      <c r="S2336" s="1">
        <f>R2336*H2336</f>
        <v>0</v>
      </c>
    </row>
    <row r="2337" spans="1:1025">
      <c r="A2337" s="1" t="s">
        <v>629</v>
      </c>
      <c r="B2337" s="1" t="s">
        <v>2715</v>
      </c>
      <c r="C2337" s="1" t="s">
        <v>630</v>
      </c>
      <c r="D2337" s="1">
        <v>0.0</v>
      </c>
      <c r="E2337" s="1" t="s">
        <v>3058</v>
      </c>
      <c r="F2337" s="1">
        <v>14778</v>
      </c>
      <c r="G2337" s="1">
        <v>14768</v>
      </c>
      <c r="H2337" s="1">
        <f>SUM((SUM('Order_Form'!M539)*1))</f>
        <v>0</v>
      </c>
      <c r="I2337" s="1" t="s">
        <v>688</v>
      </c>
      <c r="J2337" s="1" t="s">
        <v>435</v>
      </c>
      <c r="K2337" s="1" t="s">
        <v>633</v>
      </c>
      <c r="L2337" s="1">
        <v>25.0</v>
      </c>
      <c r="M2337" s="1">
        <v>25.0</v>
      </c>
      <c r="N2337" s="1">
        <v>25.0</v>
      </c>
      <c r="O2337" s="1">
        <v>25.0</v>
      </c>
      <c r="P2337" s="1">
        <v>25.0</v>
      </c>
      <c r="Q2337" s="1">
        <v>25.0</v>
      </c>
      <c r="R2337" s="1">
        <f>IF(INDEX(M2337:Q2337,0,'Order_Form'!AE2)&gt;0,INDEX(M2337:Q2337,0,'Order_Form'!AE2),L2337)</f>
        <v>25</v>
      </c>
      <c r="S2337" s="1">
        <f>R2337*H2337</f>
        <v>0</v>
      </c>
    </row>
    <row r="2338" spans="1:1025">
      <c r="A2338" s="1" t="s">
        <v>629</v>
      </c>
      <c r="B2338" s="1" t="s">
        <v>2715</v>
      </c>
      <c r="C2338" s="1" t="s">
        <v>630</v>
      </c>
      <c r="D2338" s="1">
        <v>0.0</v>
      </c>
      <c r="E2338" s="1" t="s">
        <v>3059</v>
      </c>
      <c r="F2338" s="1">
        <v>14779</v>
      </c>
      <c r="G2338" s="1">
        <v>14768</v>
      </c>
      <c r="H2338" s="1">
        <f>SUM((SUM('Order_Form'!M540)*1))</f>
        <v>0</v>
      </c>
      <c r="I2338" s="1" t="s">
        <v>688</v>
      </c>
      <c r="J2338" s="1" t="s">
        <v>478</v>
      </c>
      <c r="K2338" s="1" t="s">
        <v>633</v>
      </c>
      <c r="L2338" s="1">
        <v>25.0</v>
      </c>
      <c r="M2338" s="1">
        <v>25.0</v>
      </c>
      <c r="N2338" s="1">
        <v>25.0</v>
      </c>
      <c r="O2338" s="1">
        <v>25.0</v>
      </c>
      <c r="P2338" s="1">
        <v>25.0</v>
      </c>
      <c r="Q2338" s="1">
        <v>25.0</v>
      </c>
      <c r="R2338" s="1">
        <f>IF(INDEX(M2338:Q2338,0,'Order_Form'!AE2)&gt;0,INDEX(M2338:Q2338,0,'Order_Form'!AE2),L2338)</f>
        <v>25</v>
      </c>
      <c r="S2338" s="1">
        <f>R2338*H2338</f>
        <v>0</v>
      </c>
    </row>
    <row r="2339" spans="1:1025">
      <c r="A2339" s="1" t="s">
        <v>629</v>
      </c>
      <c r="B2339" s="1" t="s">
        <v>2715</v>
      </c>
      <c r="C2339" s="1" t="s">
        <v>630</v>
      </c>
      <c r="D2339" s="1">
        <v>2.0</v>
      </c>
      <c r="E2339" s="1" t="s">
        <v>3060</v>
      </c>
      <c r="F2339" s="1">
        <v>14780</v>
      </c>
      <c r="G2339" s="1">
        <v>14768</v>
      </c>
      <c r="H2339" s="1">
        <f>SUM((SUM('Order_Form'!M541)*1))</f>
        <v>0</v>
      </c>
      <c r="I2339" s="1" t="s">
        <v>688</v>
      </c>
      <c r="J2339" s="1" t="s">
        <v>501</v>
      </c>
      <c r="K2339" s="1" t="s">
        <v>633</v>
      </c>
      <c r="L2339" s="1">
        <v>25.0</v>
      </c>
      <c r="M2339" s="1">
        <v>25.0</v>
      </c>
      <c r="N2339" s="1">
        <v>25.0</v>
      </c>
      <c r="O2339" s="1">
        <v>25.0</v>
      </c>
      <c r="P2339" s="1">
        <v>25.0</v>
      </c>
      <c r="Q2339" s="1">
        <v>25.0</v>
      </c>
      <c r="R2339" s="1">
        <f>IF(INDEX(M2339:Q2339,0,'Order_Form'!AE2)&gt;0,INDEX(M2339:Q2339,0,'Order_Form'!AE2),L2339)</f>
        <v>25</v>
      </c>
      <c r="S2339" s="1">
        <f>R2339*H2339</f>
        <v>0</v>
      </c>
    </row>
    <row r="2340" spans="1:1025">
      <c r="A2340" s="1" t="s">
        <v>629</v>
      </c>
      <c r="B2340" s="1" t="s">
        <v>2715</v>
      </c>
      <c r="C2340" s="1" t="s">
        <v>630</v>
      </c>
      <c r="D2340" s="1">
        <v>0.0</v>
      </c>
      <c r="E2340" s="1" t="s">
        <v>3061</v>
      </c>
      <c r="F2340" s="1">
        <v>14781</v>
      </c>
      <c r="G2340" s="1">
        <v>14768</v>
      </c>
      <c r="H2340" s="1">
        <f>SUM((SUM('Order_Form'!M542)*1))</f>
        <v>0</v>
      </c>
      <c r="I2340" s="1" t="s">
        <v>688</v>
      </c>
      <c r="J2340" s="1" t="s">
        <v>641</v>
      </c>
      <c r="K2340" s="1" t="s">
        <v>633</v>
      </c>
      <c r="L2340" s="1">
        <v>25.0</v>
      </c>
      <c r="M2340" s="1">
        <v>25.0</v>
      </c>
      <c r="N2340" s="1">
        <v>25.0</v>
      </c>
      <c r="O2340" s="1">
        <v>25.0</v>
      </c>
      <c r="P2340" s="1">
        <v>25.0</v>
      </c>
      <c r="Q2340" s="1">
        <v>25.0</v>
      </c>
      <c r="R2340" s="1">
        <f>IF(INDEX(M2340:Q2340,0,'Order_Form'!AE2)&gt;0,INDEX(M2340:Q2340,0,'Order_Form'!AE2),L2340)</f>
        <v>25</v>
      </c>
      <c r="S2340" s="1">
        <f>R2340*H2340</f>
        <v>0</v>
      </c>
    </row>
    <row r="2341" spans="1:1025">
      <c r="A2341" s="1" t="s">
        <v>629</v>
      </c>
      <c r="B2341" s="1" t="s">
        <v>2715</v>
      </c>
      <c r="C2341" s="1" t="s">
        <v>630</v>
      </c>
      <c r="D2341" s="1">
        <v>0.0</v>
      </c>
      <c r="E2341" s="1" t="s">
        <v>3062</v>
      </c>
      <c r="F2341" s="1">
        <v>14782</v>
      </c>
      <c r="G2341" s="1">
        <v>14768</v>
      </c>
      <c r="H2341" s="1">
        <f>SUM((SUM('Order_Form'!M543)*1))</f>
        <v>0</v>
      </c>
      <c r="I2341" s="1" t="s">
        <v>688</v>
      </c>
      <c r="J2341" s="1" t="s">
        <v>642</v>
      </c>
      <c r="K2341" s="1" t="s">
        <v>633</v>
      </c>
      <c r="L2341" s="1">
        <v>25.0</v>
      </c>
      <c r="M2341" s="1">
        <v>25.0</v>
      </c>
      <c r="N2341" s="1">
        <v>25.0</v>
      </c>
      <c r="O2341" s="1">
        <v>25.0</v>
      </c>
      <c r="P2341" s="1">
        <v>25.0</v>
      </c>
      <c r="Q2341" s="1">
        <v>25.0</v>
      </c>
      <c r="R2341" s="1">
        <f>IF(INDEX(M2341:Q2341,0,'Order_Form'!AE2)&gt;0,INDEX(M2341:Q2341,0,'Order_Form'!AE2),L2341)</f>
        <v>25</v>
      </c>
      <c r="S2341" s="1">
        <f>R2341*H2341</f>
        <v>0</v>
      </c>
    </row>
    <row r="2342" spans="1:1025">
      <c r="A2342" s="1" t="s">
        <v>629</v>
      </c>
      <c r="B2342" s="1" t="s">
        <v>2715</v>
      </c>
      <c r="C2342" s="1" t="s">
        <v>630</v>
      </c>
      <c r="D2342" s="1">
        <v>15.0</v>
      </c>
      <c r="E2342" s="1" t="s">
        <v>3063</v>
      </c>
      <c r="F2342" s="1">
        <v>14783</v>
      </c>
      <c r="G2342" s="1">
        <v>14768</v>
      </c>
      <c r="H2342" s="1">
        <f>SUM((SUM('Order_Form'!N537)*1))</f>
        <v>0</v>
      </c>
      <c r="I2342" s="1" t="s">
        <v>688</v>
      </c>
      <c r="J2342" s="1" t="s">
        <v>428</v>
      </c>
      <c r="K2342" s="1" t="s">
        <v>634</v>
      </c>
      <c r="L2342" s="1">
        <v>25.0</v>
      </c>
      <c r="M2342" s="1">
        <v>25.0</v>
      </c>
      <c r="N2342" s="1">
        <v>25.0</v>
      </c>
      <c r="O2342" s="1">
        <v>25.0</v>
      </c>
      <c r="P2342" s="1">
        <v>25.0</v>
      </c>
      <c r="Q2342" s="1">
        <v>25.0</v>
      </c>
      <c r="R2342" s="1">
        <f>IF(INDEX(M2342:Q2342,0,'Order_Form'!AE2)&gt;0,INDEX(M2342:Q2342,0,'Order_Form'!AE2),L2342)</f>
        <v>25</v>
      </c>
      <c r="S2342" s="1">
        <f>R2342*H2342</f>
        <v>0</v>
      </c>
    </row>
    <row r="2343" spans="1:1025">
      <c r="A2343" s="1" t="s">
        <v>629</v>
      </c>
      <c r="B2343" s="1" t="s">
        <v>2715</v>
      </c>
      <c r="C2343" s="1" t="s">
        <v>630</v>
      </c>
      <c r="D2343" s="1">
        <v>2.0</v>
      </c>
      <c r="E2343" s="1" t="s">
        <v>3064</v>
      </c>
      <c r="F2343" s="1">
        <v>14784</v>
      </c>
      <c r="G2343" s="1">
        <v>14768</v>
      </c>
      <c r="H2343" s="1">
        <f>SUM((SUM('Order_Form'!N538)*1))</f>
        <v>0</v>
      </c>
      <c r="I2343" s="1" t="s">
        <v>688</v>
      </c>
      <c r="J2343" s="1" t="s">
        <v>514</v>
      </c>
      <c r="K2343" s="1" t="s">
        <v>634</v>
      </c>
      <c r="L2343" s="1">
        <v>25.0</v>
      </c>
      <c r="M2343" s="1">
        <v>25.0</v>
      </c>
      <c r="N2343" s="1">
        <v>25.0</v>
      </c>
      <c r="O2343" s="1">
        <v>25.0</v>
      </c>
      <c r="P2343" s="1">
        <v>25.0</v>
      </c>
      <c r="Q2343" s="1">
        <v>25.0</v>
      </c>
      <c r="R2343" s="1">
        <f>IF(INDEX(M2343:Q2343,0,'Order_Form'!AE2)&gt;0,INDEX(M2343:Q2343,0,'Order_Form'!AE2),L2343)</f>
        <v>25</v>
      </c>
      <c r="S2343" s="1">
        <f>R2343*H2343</f>
        <v>0</v>
      </c>
    </row>
    <row r="2344" spans="1:1025">
      <c r="A2344" s="1" t="s">
        <v>629</v>
      </c>
      <c r="B2344" s="1" t="s">
        <v>2715</v>
      </c>
      <c r="C2344" s="1" t="s">
        <v>630</v>
      </c>
      <c r="D2344" s="1">
        <v>11.0</v>
      </c>
      <c r="E2344" s="1" t="s">
        <v>3065</v>
      </c>
      <c r="F2344" s="1">
        <v>14785</v>
      </c>
      <c r="G2344" s="1">
        <v>14768</v>
      </c>
      <c r="H2344" s="1">
        <f>SUM((SUM('Order_Form'!N544)*1))</f>
        <v>0</v>
      </c>
      <c r="I2344" s="1" t="s">
        <v>688</v>
      </c>
      <c r="J2344" s="1" t="s">
        <v>474</v>
      </c>
      <c r="K2344" s="1" t="s">
        <v>634</v>
      </c>
      <c r="L2344" s="1">
        <v>25.0</v>
      </c>
      <c r="M2344" s="1">
        <v>25.0</v>
      </c>
      <c r="N2344" s="1">
        <v>25.0</v>
      </c>
      <c r="O2344" s="1">
        <v>25.0</v>
      </c>
      <c r="P2344" s="1">
        <v>25.0</v>
      </c>
      <c r="Q2344" s="1">
        <v>25.0</v>
      </c>
      <c r="R2344" s="1">
        <f>IF(INDEX(M2344:Q2344,0,'Order_Form'!AE2)&gt;0,INDEX(M2344:Q2344,0,'Order_Form'!AE2),L2344)</f>
        <v>25</v>
      </c>
      <c r="S2344" s="1">
        <f>R2344*H2344</f>
        <v>0</v>
      </c>
    </row>
    <row r="2345" spans="1:1025">
      <c r="A2345" s="1" t="s">
        <v>629</v>
      </c>
      <c r="B2345" s="1" t="s">
        <v>2715</v>
      </c>
      <c r="C2345" s="1" t="s">
        <v>630</v>
      </c>
      <c r="D2345" s="1">
        <v>16.0</v>
      </c>
      <c r="E2345" s="1" t="s">
        <v>3066</v>
      </c>
      <c r="F2345" s="1">
        <v>14786</v>
      </c>
      <c r="G2345" s="1">
        <v>14768</v>
      </c>
      <c r="H2345" s="1">
        <f>SUM((SUM('Order_Form'!N539)*1))</f>
        <v>0</v>
      </c>
      <c r="I2345" s="1" t="s">
        <v>688</v>
      </c>
      <c r="J2345" s="1" t="s">
        <v>435</v>
      </c>
      <c r="K2345" s="1" t="s">
        <v>634</v>
      </c>
      <c r="L2345" s="1">
        <v>25.0</v>
      </c>
      <c r="M2345" s="1">
        <v>25.0</v>
      </c>
      <c r="N2345" s="1">
        <v>25.0</v>
      </c>
      <c r="O2345" s="1">
        <v>25.0</v>
      </c>
      <c r="P2345" s="1">
        <v>25.0</v>
      </c>
      <c r="Q2345" s="1">
        <v>25.0</v>
      </c>
      <c r="R2345" s="1">
        <f>IF(INDEX(M2345:Q2345,0,'Order_Form'!AE2)&gt;0,INDEX(M2345:Q2345,0,'Order_Form'!AE2),L2345)</f>
        <v>25</v>
      </c>
      <c r="S2345" s="1">
        <f>R2345*H2345</f>
        <v>0</v>
      </c>
    </row>
    <row r="2346" spans="1:1025">
      <c r="A2346" s="1" t="s">
        <v>629</v>
      </c>
      <c r="B2346" s="1" t="s">
        <v>2715</v>
      </c>
      <c r="C2346" s="1" t="s">
        <v>630</v>
      </c>
      <c r="D2346" s="1">
        <v>4.0</v>
      </c>
      <c r="E2346" s="1" t="s">
        <v>3067</v>
      </c>
      <c r="F2346" s="1">
        <v>14787</v>
      </c>
      <c r="G2346" s="1">
        <v>14768</v>
      </c>
      <c r="H2346" s="1">
        <f>SUM((SUM('Order_Form'!N540)*1))</f>
        <v>0</v>
      </c>
      <c r="I2346" s="1" t="s">
        <v>688</v>
      </c>
      <c r="J2346" s="1" t="s">
        <v>478</v>
      </c>
      <c r="K2346" s="1" t="s">
        <v>634</v>
      </c>
      <c r="L2346" s="1">
        <v>25.0</v>
      </c>
      <c r="M2346" s="1">
        <v>25.0</v>
      </c>
      <c r="N2346" s="1">
        <v>25.0</v>
      </c>
      <c r="O2346" s="1">
        <v>25.0</v>
      </c>
      <c r="P2346" s="1">
        <v>25.0</v>
      </c>
      <c r="Q2346" s="1">
        <v>25.0</v>
      </c>
      <c r="R2346" s="1">
        <f>IF(INDEX(M2346:Q2346,0,'Order_Form'!AE2)&gt;0,INDEX(M2346:Q2346,0,'Order_Form'!AE2),L2346)</f>
        <v>25</v>
      </c>
      <c r="S2346" s="1">
        <f>R2346*H2346</f>
        <v>0</v>
      </c>
    </row>
    <row r="2347" spans="1:1025">
      <c r="A2347" s="1" t="s">
        <v>629</v>
      </c>
      <c r="B2347" s="1" t="s">
        <v>2715</v>
      </c>
      <c r="C2347" s="1" t="s">
        <v>630</v>
      </c>
      <c r="D2347" s="1">
        <v>11.0</v>
      </c>
      <c r="E2347" s="1" t="s">
        <v>3068</v>
      </c>
      <c r="F2347" s="1">
        <v>14788</v>
      </c>
      <c r="G2347" s="1">
        <v>14768</v>
      </c>
      <c r="H2347" s="1">
        <f>SUM((SUM('Order_Form'!N541)*1))</f>
        <v>0</v>
      </c>
      <c r="I2347" s="1" t="s">
        <v>688</v>
      </c>
      <c r="J2347" s="1" t="s">
        <v>501</v>
      </c>
      <c r="K2347" s="1" t="s">
        <v>634</v>
      </c>
      <c r="L2347" s="1">
        <v>25.0</v>
      </c>
      <c r="M2347" s="1">
        <v>25.0</v>
      </c>
      <c r="N2347" s="1">
        <v>25.0</v>
      </c>
      <c r="O2347" s="1">
        <v>25.0</v>
      </c>
      <c r="P2347" s="1">
        <v>25.0</v>
      </c>
      <c r="Q2347" s="1">
        <v>25.0</v>
      </c>
      <c r="R2347" s="1">
        <f>IF(INDEX(M2347:Q2347,0,'Order_Form'!AE2)&gt;0,INDEX(M2347:Q2347,0,'Order_Form'!AE2),L2347)</f>
        <v>25</v>
      </c>
      <c r="S2347" s="1">
        <f>R2347*H2347</f>
        <v>0</v>
      </c>
    </row>
    <row r="2348" spans="1:1025">
      <c r="A2348" s="1" t="s">
        <v>629</v>
      </c>
      <c r="B2348" s="1" t="s">
        <v>2715</v>
      </c>
      <c r="C2348" s="1" t="s">
        <v>630</v>
      </c>
      <c r="D2348" s="1">
        <v>4.0</v>
      </c>
      <c r="E2348" s="1" t="s">
        <v>3069</v>
      </c>
      <c r="F2348" s="1">
        <v>14789</v>
      </c>
      <c r="G2348" s="1">
        <v>14768</v>
      </c>
      <c r="H2348" s="1">
        <f>SUM((SUM('Order_Form'!N542)*1))</f>
        <v>0</v>
      </c>
      <c r="I2348" s="1" t="s">
        <v>688</v>
      </c>
      <c r="J2348" s="1" t="s">
        <v>641</v>
      </c>
      <c r="K2348" s="1" t="s">
        <v>634</v>
      </c>
      <c r="L2348" s="1">
        <v>25.0</v>
      </c>
      <c r="M2348" s="1">
        <v>25.0</v>
      </c>
      <c r="N2348" s="1">
        <v>25.0</v>
      </c>
      <c r="O2348" s="1">
        <v>25.0</v>
      </c>
      <c r="P2348" s="1">
        <v>25.0</v>
      </c>
      <c r="Q2348" s="1">
        <v>25.0</v>
      </c>
      <c r="R2348" s="1">
        <f>IF(INDEX(M2348:Q2348,0,'Order_Form'!AE2)&gt;0,INDEX(M2348:Q2348,0,'Order_Form'!AE2),L2348)</f>
        <v>25</v>
      </c>
      <c r="S2348" s="1">
        <f>R2348*H2348</f>
        <v>0</v>
      </c>
    </row>
    <row r="2349" spans="1:1025">
      <c r="A2349" s="1" t="s">
        <v>629</v>
      </c>
      <c r="B2349" s="1" t="s">
        <v>2715</v>
      </c>
      <c r="C2349" s="1" t="s">
        <v>630</v>
      </c>
      <c r="D2349" s="1">
        <v>7.0</v>
      </c>
      <c r="E2349" s="1" t="s">
        <v>3070</v>
      </c>
      <c r="F2349" s="1">
        <v>14790</v>
      </c>
      <c r="G2349" s="1">
        <v>14768</v>
      </c>
      <c r="H2349" s="1">
        <f>SUM((SUM('Order_Form'!N543)*1))</f>
        <v>0</v>
      </c>
      <c r="I2349" s="1" t="s">
        <v>688</v>
      </c>
      <c r="J2349" s="1" t="s">
        <v>642</v>
      </c>
      <c r="K2349" s="1" t="s">
        <v>634</v>
      </c>
      <c r="L2349" s="1">
        <v>25.0</v>
      </c>
      <c r="M2349" s="1">
        <v>25.0</v>
      </c>
      <c r="N2349" s="1">
        <v>25.0</v>
      </c>
      <c r="O2349" s="1">
        <v>25.0</v>
      </c>
      <c r="P2349" s="1">
        <v>25.0</v>
      </c>
      <c r="Q2349" s="1">
        <v>25.0</v>
      </c>
      <c r="R2349" s="1">
        <f>IF(INDEX(M2349:Q2349,0,'Order_Form'!AE2)&gt;0,INDEX(M2349:Q2349,0,'Order_Form'!AE2),L2349)</f>
        <v>25</v>
      </c>
      <c r="S2349" s="1">
        <f>R2349*H2349</f>
        <v>0</v>
      </c>
    </row>
    <row r="2350" spans="1:1025">
      <c r="A2350" s="1" t="s">
        <v>629</v>
      </c>
      <c r="B2350" s="1" t="s">
        <v>2715</v>
      </c>
      <c r="C2350" s="1" t="s">
        <v>630</v>
      </c>
      <c r="D2350" s="1">
        <v>40.0</v>
      </c>
      <c r="E2350" s="1" t="s">
        <v>3071</v>
      </c>
      <c r="F2350" s="1">
        <v>14791</v>
      </c>
      <c r="G2350" s="1">
        <v>14768</v>
      </c>
      <c r="H2350" s="1">
        <f>SUM((SUM('Order_Form'!O537)*1))</f>
        <v>0</v>
      </c>
      <c r="I2350" s="1" t="s">
        <v>688</v>
      </c>
      <c r="J2350" s="1" t="s">
        <v>428</v>
      </c>
      <c r="K2350" s="1" t="s">
        <v>635</v>
      </c>
      <c r="L2350" s="1">
        <v>25.0</v>
      </c>
      <c r="M2350" s="1">
        <v>25.0</v>
      </c>
      <c r="N2350" s="1">
        <v>25.0</v>
      </c>
      <c r="O2350" s="1">
        <v>25.0</v>
      </c>
      <c r="P2350" s="1">
        <v>25.0</v>
      </c>
      <c r="Q2350" s="1">
        <v>25.0</v>
      </c>
      <c r="R2350" s="1">
        <f>IF(INDEX(M2350:Q2350,0,'Order_Form'!AE2)&gt;0,INDEX(M2350:Q2350,0,'Order_Form'!AE2),L2350)</f>
        <v>25</v>
      </c>
      <c r="S2350" s="1">
        <f>R2350*H2350</f>
        <v>0</v>
      </c>
    </row>
    <row r="2351" spans="1:1025">
      <c r="A2351" s="1" t="s">
        <v>629</v>
      </c>
      <c r="B2351" s="1" t="s">
        <v>2715</v>
      </c>
      <c r="C2351" s="1" t="s">
        <v>630</v>
      </c>
      <c r="D2351" s="1">
        <v>51.0</v>
      </c>
      <c r="E2351" s="1" t="s">
        <v>3072</v>
      </c>
      <c r="F2351" s="1">
        <v>14792</v>
      </c>
      <c r="G2351" s="1">
        <v>14768</v>
      </c>
      <c r="H2351" s="1">
        <f>SUM((SUM('Order_Form'!O538)*1))</f>
        <v>0</v>
      </c>
      <c r="I2351" s="1" t="s">
        <v>688</v>
      </c>
      <c r="J2351" s="1" t="s">
        <v>514</v>
      </c>
      <c r="K2351" s="1" t="s">
        <v>635</v>
      </c>
      <c r="L2351" s="1">
        <v>25.0</v>
      </c>
      <c r="M2351" s="1">
        <v>25.0</v>
      </c>
      <c r="N2351" s="1">
        <v>25.0</v>
      </c>
      <c r="O2351" s="1">
        <v>25.0</v>
      </c>
      <c r="P2351" s="1">
        <v>25.0</v>
      </c>
      <c r="Q2351" s="1">
        <v>25.0</v>
      </c>
      <c r="R2351" s="1">
        <f>IF(INDEX(M2351:Q2351,0,'Order_Form'!AE2)&gt;0,INDEX(M2351:Q2351,0,'Order_Form'!AE2),L2351)</f>
        <v>25</v>
      </c>
      <c r="S2351" s="1">
        <f>R2351*H2351</f>
        <v>0</v>
      </c>
    </row>
    <row r="2352" spans="1:1025">
      <c r="A2352" s="1" t="s">
        <v>629</v>
      </c>
      <c r="B2352" s="1" t="s">
        <v>2715</v>
      </c>
      <c r="C2352" s="1" t="s">
        <v>630</v>
      </c>
      <c r="D2352" s="1">
        <v>0.0</v>
      </c>
      <c r="E2352" s="1" t="s">
        <v>3073</v>
      </c>
      <c r="F2352" s="1">
        <v>14793</v>
      </c>
      <c r="G2352" s="1">
        <v>14768</v>
      </c>
      <c r="H2352" s="1">
        <f>SUM((SUM('Order_Form'!O544)*1))</f>
        <v>0</v>
      </c>
      <c r="I2352" s="1" t="s">
        <v>688</v>
      </c>
      <c r="J2352" s="1" t="s">
        <v>474</v>
      </c>
      <c r="K2352" s="1" t="s">
        <v>635</v>
      </c>
      <c r="L2352" s="1">
        <v>25.0</v>
      </c>
      <c r="M2352" s="1">
        <v>25.0</v>
      </c>
      <c r="N2352" s="1">
        <v>25.0</v>
      </c>
      <c r="O2352" s="1">
        <v>25.0</v>
      </c>
      <c r="P2352" s="1">
        <v>25.0</v>
      </c>
      <c r="Q2352" s="1">
        <v>25.0</v>
      </c>
      <c r="R2352" s="1">
        <f>IF(INDEX(M2352:Q2352,0,'Order_Form'!AE2)&gt;0,INDEX(M2352:Q2352,0,'Order_Form'!AE2),L2352)</f>
        <v>25</v>
      </c>
      <c r="S2352" s="1">
        <f>R2352*H2352</f>
        <v>0</v>
      </c>
    </row>
    <row r="2353" spans="1:1025">
      <c r="A2353" s="1" t="s">
        <v>629</v>
      </c>
      <c r="B2353" s="1" t="s">
        <v>2715</v>
      </c>
      <c r="C2353" s="1" t="s">
        <v>630</v>
      </c>
      <c r="D2353" s="1">
        <v>18.0</v>
      </c>
      <c r="E2353" s="1" t="s">
        <v>3074</v>
      </c>
      <c r="F2353" s="1">
        <v>14794</v>
      </c>
      <c r="G2353" s="1">
        <v>14768</v>
      </c>
      <c r="H2353" s="1">
        <f>SUM((SUM('Order_Form'!O539)*1))</f>
        <v>0</v>
      </c>
      <c r="I2353" s="1" t="s">
        <v>688</v>
      </c>
      <c r="J2353" s="1" t="s">
        <v>435</v>
      </c>
      <c r="K2353" s="1" t="s">
        <v>635</v>
      </c>
      <c r="L2353" s="1">
        <v>25.0</v>
      </c>
      <c r="M2353" s="1">
        <v>25.0</v>
      </c>
      <c r="N2353" s="1">
        <v>25.0</v>
      </c>
      <c r="O2353" s="1">
        <v>25.0</v>
      </c>
      <c r="P2353" s="1">
        <v>25.0</v>
      </c>
      <c r="Q2353" s="1">
        <v>25.0</v>
      </c>
      <c r="R2353" s="1">
        <f>IF(INDEX(M2353:Q2353,0,'Order_Form'!AE2)&gt;0,INDEX(M2353:Q2353,0,'Order_Form'!AE2),L2353)</f>
        <v>25</v>
      </c>
      <c r="S2353" s="1">
        <f>R2353*H2353</f>
        <v>0</v>
      </c>
    </row>
    <row r="2354" spans="1:1025">
      <c r="A2354" s="1" t="s">
        <v>629</v>
      </c>
      <c r="B2354" s="1" t="s">
        <v>2715</v>
      </c>
      <c r="C2354" s="1" t="s">
        <v>630</v>
      </c>
      <c r="D2354" s="1">
        <v>5.0</v>
      </c>
      <c r="E2354" s="1" t="s">
        <v>3075</v>
      </c>
      <c r="F2354" s="1">
        <v>14795</v>
      </c>
      <c r="G2354" s="1">
        <v>14768</v>
      </c>
      <c r="H2354" s="1">
        <f>SUM((SUM('Order_Form'!O540)*1))</f>
        <v>0</v>
      </c>
      <c r="I2354" s="1" t="s">
        <v>688</v>
      </c>
      <c r="J2354" s="1" t="s">
        <v>478</v>
      </c>
      <c r="K2354" s="1" t="s">
        <v>635</v>
      </c>
      <c r="L2354" s="1">
        <v>25.0</v>
      </c>
      <c r="M2354" s="1">
        <v>25.0</v>
      </c>
      <c r="N2354" s="1">
        <v>25.0</v>
      </c>
      <c r="O2354" s="1">
        <v>25.0</v>
      </c>
      <c r="P2354" s="1">
        <v>25.0</v>
      </c>
      <c r="Q2354" s="1">
        <v>25.0</v>
      </c>
      <c r="R2354" s="1">
        <f>IF(INDEX(M2354:Q2354,0,'Order_Form'!AE2)&gt;0,INDEX(M2354:Q2354,0,'Order_Form'!AE2),L2354)</f>
        <v>25</v>
      </c>
      <c r="S2354" s="1">
        <f>R2354*H2354</f>
        <v>0</v>
      </c>
    </row>
    <row r="2355" spans="1:1025">
      <c r="A2355" s="1" t="s">
        <v>629</v>
      </c>
      <c r="B2355" s="1" t="s">
        <v>2715</v>
      </c>
      <c r="C2355" s="1" t="s">
        <v>630</v>
      </c>
      <c r="D2355" s="1">
        <v>8.0</v>
      </c>
      <c r="E2355" s="1" t="s">
        <v>3076</v>
      </c>
      <c r="F2355" s="1">
        <v>14796</v>
      </c>
      <c r="G2355" s="1">
        <v>14768</v>
      </c>
      <c r="H2355" s="1">
        <f>SUM((SUM('Order_Form'!O541)*1))</f>
        <v>0</v>
      </c>
      <c r="I2355" s="1" t="s">
        <v>688</v>
      </c>
      <c r="J2355" s="1" t="s">
        <v>501</v>
      </c>
      <c r="K2355" s="1" t="s">
        <v>635</v>
      </c>
      <c r="L2355" s="1">
        <v>25.0</v>
      </c>
      <c r="M2355" s="1">
        <v>25.0</v>
      </c>
      <c r="N2355" s="1">
        <v>25.0</v>
      </c>
      <c r="O2355" s="1">
        <v>25.0</v>
      </c>
      <c r="P2355" s="1">
        <v>25.0</v>
      </c>
      <c r="Q2355" s="1">
        <v>25.0</v>
      </c>
      <c r="R2355" s="1">
        <f>IF(INDEX(M2355:Q2355,0,'Order_Form'!AE2)&gt;0,INDEX(M2355:Q2355,0,'Order_Form'!AE2),L2355)</f>
        <v>25</v>
      </c>
      <c r="S2355" s="1">
        <f>R2355*H2355</f>
        <v>0</v>
      </c>
    </row>
    <row r="2356" spans="1:1025">
      <c r="A2356" s="1" t="s">
        <v>629</v>
      </c>
      <c r="B2356" s="1" t="s">
        <v>2715</v>
      </c>
      <c r="C2356" s="1" t="s">
        <v>630</v>
      </c>
      <c r="D2356" s="1">
        <v>0.0</v>
      </c>
      <c r="E2356" s="1" t="s">
        <v>3077</v>
      </c>
      <c r="F2356" s="1">
        <v>14797</v>
      </c>
      <c r="G2356" s="1">
        <v>14768</v>
      </c>
      <c r="H2356" s="1">
        <f>SUM((SUM('Order_Form'!O542)*1))</f>
        <v>0</v>
      </c>
      <c r="I2356" s="1" t="s">
        <v>688</v>
      </c>
      <c r="J2356" s="1" t="s">
        <v>641</v>
      </c>
      <c r="K2356" s="1" t="s">
        <v>635</v>
      </c>
      <c r="L2356" s="1">
        <v>25.0</v>
      </c>
      <c r="M2356" s="1">
        <v>25.0</v>
      </c>
      <c r="N2356" s="1">
        <v>25.0</v>
      </c>
      <c r="O2356" s="1">
        <v>25.0</v>
      </c>
      <c r="P2356" s="1">
        <v>25.0</v>
      </c>
      <c r="Q2356" s="1">
        <v>25.0</v>
      </c>
      <c r="R2356" s="1">
        <f>IF(INDEX(M2356:Q2356,0,'Order_Form'!AE2)&gt;0,INDEX(M2356:Q2356,0,'Order_Form'!AE2),L2356)</f>
        <v>25</v>
      </c>
      <c r="S2356" s="1">
        <f>R2356*H2356</f>
        <v>0</v>
      </c>
    </row>
    <row r="2357" spans="1:1025">
      <c r="A2357" s="1" t="s">
        <v>629</v>
      </c>
      <c r="B2357" s="1" t="s">
        <v>2715</v>
      </c>
      <c r="C2357" s="1" t="s">
        <v>3078</v>
      </c>
      <c r="D2357" s="1">
        <v>28.0</v>
      </c>
      <c r="E2357" s="1" t="s">
        <v>3079</v>
      </c>
      <c r="F2357" s="1">
        <v>14798</v>
      </c>
      <c r="G2357" s="1">
        <v>14768</v>
      </c>
      <c r="H2357" s="1">
        <f>SUM((SUM('Order_Form'!P537)*1))</f>
        <v>0</v>
      </c>
      <c r="I2357" s="1" t="s">
        <v>688</v>
      </c>
      <c r="J2357" s="1" t="s">
        <v>428</v>
      </c>
      <c r="K2357" s="1" t="s">
        <v>636</v>
      </c>
      <c r="L2357" s="1">
        <v>27.0</v>
      </c>
      <c r="M2357" s="1">
        <v>27.0</v>
      </c>
      <c r="N2357" s="1">
        <v>27.0</v>
      </c>
      <c r="O2357" s="1">
        <v>27.0</v>
      </c>
      <c r="P2357" s="1">
        <v>27.0</v>
      </c>
      <c r="Q2357" s="1">
        <v>27.0</v>
      </c>
      <c r="R2357" s="1">
        <f>IF(INDEX(M2357:Q2357,0,'Order_Form'!AE2)&gt;0,INDEX(M2357:Q2357,0,'Order_Form'!AE2),L2357)</f>
        <v>27</v>
      </c>
      <c r="S2357" s="1">
        <f>R2357*H2357</f>
        <v>0</v>
      </c>
    </row>
    <row r="2358" spans="1:1025">
      <c r="A2358" s="1" t="s">
        <v>629</v>
      </c>
      <c r="B2358" s="1" t="s">
        <v>2715</v>
      </c>
      <c r="C2358" s="1" t="s">
        <v>3078</v>
      </c>
      <c r="D2358" s="1">
        <v>0.0</v>
      </c>
      <c r="E2358" s="1" t="s">
        <v>3080</v>
      </c>
      <c r="F2358" s="1">
        <v>14799</v>
      </c>
      <c r="G2358" s="1">
        <v>14768</v>
      </c>
      <c r="H2358" s="1">
        <f>SUM((SUM('Order_Form'!P538)*1))</f>
        <v>0</v>
      </c>
      <c r="I2358" s="1" t="s">
        <v>688</v>
      </c>
      <c r="J2358" s="1" t="s">
        <v>514</v>
      </c>
      <c r="K2358" s="1" t="s">
        <v>636</v>
      </c>
      <c r="L2358" s="1">
        <v>27.0</v>
      </c>
      <c r="M2358" s="1">
        <v>27.0</v>
      </c>
      <c r="N2358" s="1">
        <v>27.0</v>
      </c>
      <c r="O2358" s="1">
        <v>27.0</v>
      </c>
      <c r="P2358" s="1">
        <v>27.0</v>
      </c>
      <c r="Q2358" s="1">
        <v>27.0</v>
      </c>
      <c r="R2358" s="1">
        <f>IF(INDEX(M2358:Q2358,0,'Order_Form'!AE2)&gt;0,INDEX(M2358:Q2358,0,'Order_Form'!AE2),L2358)</f>
        <v>27</v>
      </c>
      <c r="S2358" s="1">
        <f>R2358*H2358</f>
        <v>0</v>
      </c>
    </row>
    <row r="2359" spans="1:1025">
      <c r="A2359" s="1" t="s">
        <v>629</v>
      </c>
      <c r="B2359" s="1" t="s">
        <v>2715</v>
      </c>
      <c r="C2359" s="1" t="s">
        <v>3078</v>
      </c>
      <c r="D2359" s="1">
        <v>0.0</v>
      </c>
      <c r="E2359" s="1" t="s">
        <v>3081</v>
      </c>
      <c r="F2359" s="1">
        <v>14800</v>
      </c>
      <c r="G2359" s="1">
        <v>14768</v>
      </c>
      <c r="H2359" s="1">
        <f>SUM((SUM('Order_Form'!P544)*1))</f>
        <v>0</v>
      </c>
      <c r="I2359" s="1" t="s">
        <v>688</v>
      </c>
      <c r="J2359" s="1" t="s">
        <v>474</v>
      </c>
      <c r="K2359" s="1" t="s">
        <v>636</v>
      </c>
      <c r="L2359" s="1">
        <v>27.0</v>
      </c>
      <c r="M2359" s="1">
        <v>27.0</v>
      </c>
      <c r="N2359" s="1">
        <v>27.0</v>
      </c>
      <c r="O2359" s="1">
        <v>27.0</v>
      </c>
      <c r="P2359" s="1">
        <v>27.0</v>
      </c>
      <c r="Q2359" s="1">
        <v>27.0</v>
      </c>
      <c r="R2359" s="1">
        <f>IF(INDEX(M2359:Q2359,0,'Order_Form'!AE2)&gt;0,INDEX(M2359:Q2359,0,'Order_Form'!AE2),L2359)</f>
        <v>27</v>
      </c>
      <c r="S2359" s="1">
        <f>R2359*H2359</f>
        <v>0</v>
      </c>
    </row>
    <row r="2360" spans="1:1025">
      <c r="A2360" s="1" t="s">
        <v>629</v>
      </c>
      <c r="B2360" s="1" t="s">
        <v>2715</v>
      </c>
      <c r="C2360" s="1" t="s">
        <v>3078</v>
      </c>
      <c r="D2360" s="1">
        <v>4.0</v>
      </c>
      <c r="E2360" s="1" t="s">
        <v>3082</v>
      </c>
      <c r="F2360" s="1">
        <v>14801</v>
      </c>
      <c r="G2360" s="1">
        <v>14768</v>
      </c>
      <c r="H2360" s="1">
        <f>SUM((SUM('Order_Form'!P539)*1))</f>
        <v>0</v>
      </c>
      <c r="I2360" s="1" t="s">
        <v>688</v>
      </c>
      <c r="J2360" s="1" t="s">
        <v>435</v>
      </c>
      <c r="K2360" s="1" t="s">
        <v>636</v>
      </c>
      <c r="L2360" s="1">
        <v>27.0</v>
      </c>
      <c r="M2360" s="1">
        <v>27.0</v>
      </c>
      <c r="N2360" s="1">
        <v>27.0</v>
      </c>
      <c r="O2360" s="1">
        <v>27.0</v>
      </c>
      <c r="P2360" s="1">
        <v>27.0</v>
      </c>
      <c r="Q2360" s="1">
        <v>27.0</v>
      </c>
      <c r="R2360" s="1">
        <f>IF(INDEX(M2360:Q2360,0,'Order_Form'!AE2)&gt;0,INDEX(M2360:Q2360,0,'Order_Form'!AE2),L2360)</f>
        <v>27</v>
      </c>
      <c r="S2360" s="1">
        <f>R2360*H2360</f>
        <v>0</v>
      </c>
    </row>
    <row r="2361" spans="1:1025">
      <c r="A2361" s="1" t="s">
        <v>629</v>
      </c>
      <c r="B2361" s="1" t="s">
        <v>2715</v>
      </c>
      <c r="C2361" s="1" t="s">
        <v>3078</v>
      </c>
      <c r="D2361" s="1">
        <v>0.0</v>
      </c>
      <c r="E2361" s="1" t="s">
        <v>3083</v>
      </c>
      <c r="F2361" s="1">
        <v>14802</v>
      </c>
      <c r="G2361" s="1">
        <v>14768</v>
      </c>
      <c r="H2361" s="1">
        <f>SUM((SUM('Order_Form'!P540)*1))</f>
        <v>0</v>
      </c>
      <c r="I2361" s="1" t="s">
        <v>688</v>
      </c>
      <c r="J2361" s="1" t="s">
        <v>478</v>
      </c>
      <c r="K2361" s="1" t="s">
        <v>636</v>
      </c>
      <c r="L2361" s="1">
        <v>27.0</v>
      </c>
      <c r="M2361" s="1">
        <v>27.0</v>
      </c>
      <c r="N2361" s="1">
        <v>27.0</v>
      </c>
      <c r="O2361" s="1">
        <v>27.0</v>
      </c>
      <c r="P2361" s="1">
        <v>27.0</v>
      </c>
      <c r="Q2361" s="1">
        <v>27.0</v>
      </c>
      <c r="R2361" s="1">
        <f>IF(INDEX(M2361:Q2361,0,'Order_Form'!AE2)&gt;0,INDEX(M2361:Q2361,0,'Order_Form'!AE2),L2361)</f>
        <v>27</v>
      </c>
      <c r="S2361" s="1">
        <f>R2361*H2361</f>
        <v>0</v>
      </c>
    </row>
    <row r="2362" spans="1:1025">
      <c r="A2362" s="1" t="s">
        <v>629</v>
      </c>
      <c r="B2362" s="1" t="s">
        <v>2715</v>
      </c>
      <c r="C2362" s="1" t="s">
        <v>3078</v>
      </c>
      <c r="D2362" s="1">
        <v>3.0</v>
      </c>
      <c r="E2362" s="1" t="s">
        <v>3084</v>
      </c>
      <c r="F2362" s="1">
        <v>14803</v>
      </c>
      <c r="G2362" s="1">
        <v>14768</v>
      </c>
      <c r="H2362" s="1">
        <f>SUM((SUM('Order_Form'!P541)*1))</f>
        <v>0</v>
      </c>
      <c r="I2362" s="1" t="s">
        <v>688</v>
      </c>
      <c r="J2362" s="1" t="s">
        <v>501</v>
      </c>
      <c r="K2362" s="1" t="s">
        <v>636</v>
      </c>
      <c r="L2362" s="1">
        <v>27.0</v>
      </c>
      <c r="M2362" s="1">
        <v>27.0</v>
      </c>
      <c r="N2362" s="1">
        <v>27.0</v>
      </c>
      <c r="O2362" s="1">
        <v>27.0</v>
      </c>
      <c r="P2362" s="1">
        <v>27.0</v>
      </c>
      <c r="Q2362" s="1">
        <v>27.0</v>
      </c>
      <c r="R2362" s="1">
        <f>IF(INDEX(M2362:Q2362,0,'Order_Form'!AE2)&gt;0,INDEX(M2362:Q2362,0,'Order_Form'!AE2),L2362)</f>
        <v>27</v>
      </c>
      <c r="S2362" s="1">
        <f>R2362*H2362</f>
        <v>0</v>
      </c>
    </row>
    <row r="2363" spans="1:1025">
      <c r="A2363" s="1" t="s">
        <v>629</v>
      </c>
      <c r="B2363" s="1" t="s">
        <v>2715</v>
      </c>
      <c r="C2363" s="1" t="s">
        <v>3078</v>
      </c>
      <c r="D2363" s="1">
        <v>1.0</v>
      </c>
      <c r="E2363" s="1" t="s">
        <v>3085</v>
      </c>
      <c r="F2363" s="1">
        <v>14804</v>
      </c>
      <c r="G2363" s="1">
        <v>14768</v>
      </c>
      <c r="H2363" s="1">
        <f>SUM((SUM('Order_Form'!P542)*1))</f>
        <v>0</v>
      </c>
      <c r="I2363" s="1" t="s">
        <v>688</v>
      </c>
      <c r="J2363" s="1" t="s">
        <v>641</v>
      </c>
      <c r="K2363" s="1" t="s">
        <v>636</v>
      </c>
      <c r="L2363" s="1">
        <v>27.0</v>
      </c>
      <c r="M2363" s="1">
        <v>27.0</v>
      </c>
      <c r="N2363" s="1">
        <v>27.0</v>
      </c>
      <c r="O2363" s="1">
        <v>27.0</v>
      </c>
      <c r="P2363" s="1">
        <v>27.0</v>
      </c>
      <c r="Q2363" s="1">
        <v>27.0</v>
      </c>
      <c r="R2363" s="1">
        <f>IF(INDEX(M2363:Q2363,0,'Order_Form'!AE2)&gt;0,INDEX(M2363:Q2363,0,'Order_Form'!AE2),L2363)</f>
        <v>27</v>
      </c>
      <c r="S2363" s="1">
        <f>R2363*H2363</f>
        <v>0</v>
      </c>
    </row>
    <row r="2364" spans="1:1025">
      <c r="A2364" s="1" t="s">
        <v>629</v>
      </c>
      <c r="B2364" s="1" t="s">
        <v>2715</v>
      </c>
      <c r="C2364" s="1" t="s">
        <v>3078</v>
      </c>
      <c r="D2364" s="1">
        <v>0.0</v>
      </c>
      <c r="E2364" s="1" t="s">
        <v>3086</v>
      </c>
      <c r="F2364" s="1">
        <v>14805</v>
      </c>
      <c r="G2364" s="1">
        <v>14768</v>
      </c>
      <c r="H2364" s="1">
        <f>SUM((SUM('Order_Form'!P543)*1))</f>
        <v>0</v>
      </c>
      <c r="I2364" s="1" t="s">
        <v>688</v>
      </c>
      <c r="J2364" s="1" t="s">
        <v>642</v>
      </c>
      <c r="K2364" s="1" t="s">
        <v>636</v>
      </c>
      <c r="L2364" s="1">
        <v>27.0</v>
      </c>
      <c r="M2364" s="1">
        <v>27.0</v>
      </c>
      <c r="N2364" s="1">
        <v>27.0</v>
      </c>
      <c r="O2364" s="1">
        <v>27.0</v>
      </c>
      <c r="P2364" s="1">
        <v>27.0</v>
      </c>
      <c r="Q2364" s="1">
        <v>27.0</v>
      </c>
      <c r="R2364" s="1">
        <f>IF(INDEX(M2364:Q2364,0,'Order_Form'!AE2)&gt;0,INDEX(M2364:Q2364,0,'Order_Form'!AE2),L2364)</f>
        <v>27</v>
      </c>
      <c r="S2364" s="1">
        <f>R2364*H2364</f>
        <v>0</v>
      </c>
    </row>
    <row r="2365" spans="1:1025">
      <c r="A2365" s="1" t="s">
        <v>629</v>
      </c>
      <c r="B2365" s="1" t="s">
        <v>2715</v>
      </c>
      <c r="C2365" s="1" t="s">
        <v>3078</v>
      </c>
      <c r="D2365" s="1">
        <v>4.0</v>
      </c>
      <c r="E2365" s="1" t="s">
        <v>3087</v>
      </c>
      <c r="F2365" s="1">
        <v>14806</v>
      </c>
      <c r="G2365" s="1">
        <v>14768</v>
      </c>
      <c r="H2365" s="1">
        <f>SUM((SUM('Order_Form'!Q537)*1))</f>
        <v>0</v>
      </c>
      <c r="I2365" s="1" t="s">
        <v>688</v>
      </c>
      <c r="J2365" s="1" t="s">
        <v>428</v>
      </c>
      <c r="K2365" s="1" t="s">
        <v>637</v>
      </c>
      <c r="L2365" s="1">
        <v>27.0</v>
      </c>
      <c r="M2365" s="1">
        <v>27.0</v>
      </c>
      <c r="N2365" s="1">
        <v>27.0</v>
      </c>
      <c r="O2365" s="1">
        <v>27.0</v>
      </c>
      <c r="P2365" s="1">
        <v>27.0</v>
      </c>
      <c r="Q2365" s="1">
        <v>27.0</v>
      </c>
      <c r="R2365" s="1">
        <f>IF(INDEX(M2365:Q2365,0,'Order_Form'!AE2)&gt;0,INDEX(M2365:Q2365,0,'Order_Form'!AE2),L2365)</f>
        <v>27</v>
      </c>
      <c r="S2365" s="1">
        <f>R2365*H2365</f>
        <v>0</v>
      </c>
    </row>
    <row r="2366" spans="1:1025">
      <c r="A2366" s="1" t="s">
        <v>629</v>
      </c>
      <c r="B2366" s="1" t="s">
        <v>2715</v>
      </c>
      <c r="C2366" s="1" t="s">
        <v>3078</v>
      </c>
      <c r="D2366" s="1">
        <v>2.0</v>
      </c>
      <c r="E2366" s="1" t="s">
        <v>3088</v>
      </c>
      <c r="F2366" s="1">
        <v>14807</v>
      </c>
      <c r="G2366" s="1">
        <v>14768</v>
      </c>
      <c r="H2366" s="1">
        <f>SUM((SUM('Order_Form'!Q538)*1))</f>
        <v>0</v>
      </c>
      <c r="I2366" s="1" t="s">
        <v>688</v>
      </c>
      <c r="J2366" s="1" t="s">
        <v>514</v>
      </c>
      <c r="K2366" s="1" t="s">
        <v>637</v>
      </c>
      <c r="L2366" s="1">
        <v>27.0</v>
      </c>
      <c r="M2366" s="1">
        <v>27.0</v>
      </c>
      <c r="N2366" s="1">
        <v>27.0</v>
      </c>
      <c r="O2366" s="1">
        <v>27.0</v>
      </c>
      <c r="P2366" s="1">
        <v>27.0</v>
      </c>
      <c r="Q2366" s="1">
        <v>27.0</v>
      </c>
      <c r="R2366" s="1">
        <f>IF(INDEX(M2366:Q2366,0,'Order_Form'!AE2)&gt;0,INDEX(M2366:Q2366,0,'Order_Form'!AE2),L2366)</f>
        <v>27</v>
      </c>
      <c r="S2366" s="1">
        <f>R2366*H2366</f>
        <v>0</v>
      </c>
    </row>
    <row r="2367" spans="1:1025">
      <c r="A2367" s="1" t="s">
        <v>629</v>
      </c>
      <c r="B2367" s="1" t="s">
        <v>2715</v>
      </c>
      <c r="C2367" s="1" t="s">
        <v>3078</v>
      </c>
      <c r="D2367" s="1">
        <v>2.0</v>
      </c>
      <c r="E2367" s="1" t="s">
        <v>3089</v>
      </c>
      <c r="F2367" s="1">
        <v>14808</v>
      </c>
      <c r="G2367" s="1">
        <v>14768</v>
      </c>
      <c r="H2367" s="1">
        <f>SUM((SUM('Order_Form'!Q544)*1))</f>
        <v>0</v>
      </c>
      <c r="I2367" s="1" t="s">
        <v>688</v>
      </c>
      <c r="J2367" s="1" t="s">
        <v>474</v>
      </c>
      <c r="K2367" s="1" t="s">
        <v>637</v>
      </c>
      <c r="L2367" s="1">
        <v>27.0</v>
      </c>
      <c r="M2367" s="1">
        <v>27.0</v>
      </c>
      <c r="N2367" s="1">
        <v>27.0</v>
      </c>
      <c r="O2367" s="1">
        <v>27.0</v>
      </c>
      <c r="P2367" s="1">
        <v>27.0</v>
      </c>
      <c r="Q2367" s="1">
        <v>27.0</v>
      </c>
      <c r="R2367" s="1">
        <f>IF(INDEX(M2367:Q2367,0,'Order_Form'!AE2)&gt;0,INDEX(M2367:Q2367,0,'Order_Form'!AE2),L2367)</f>
        <v>27</v>
      </c>
      <c r="S2367" s="1">
        <f>R2367*H2367</f>
        <v>0</v>
      </c>
    </row>
    <row r="2368" spans="1:1025">
      <c r="A2368" s="1" t="s">
        <v>629</v>
      </c>
      <c r="B2368" s="1" t="s">
        <v>2715</v>
      </c>
      <c r="C2368" s="1" t="s">
        <v>3078</v>
      </c>
      <c r="D2368" s="1">
        <v>2.0</v>
      </c>
      <c r="E2368" s="1" t="s">
        <v>3090</v>
      </c>
      <c r="F2368" s="1">
        <v>14809</v>
      </c>
      <c r="G2368" s="1">
        <v>14768</v>
      </c>
      <c r="H2368" s="1">
        <f>SUM((SUM('Order_Form'!Q539)*1))</f>
        <v>0</v>
      </c>
      <c r="I2368" s="1" t="s">
        <v>688</v>
      </c>
      <c r="J2368" s="1" t="s">
        <v>435</v>
      </c>
      <c r="K2368" s="1" t="s">
        <v>637</v>
      </c>
      <c r="L2368" s="1">
        <v>27.0</v>
      </c>
      <c r="M2368" s="1">
        <v>27.0</v>
      </c>
      <c r="N2368" s="1">
        <v>27.0</v>
      </c>
      <c r="O2368" s="1">
        <v>27.0</v>
      </c>
      <c r="P2368" s="1">
        <v>27.0</v>
      </c>
      <c r="Q2368" s="1">
        <v>27.0</v>
      </c>
      <c r="R2368" s="1">
        <f>IF(INDEX(M2368:Q2368,0,'Order_Form'!AE2)&gt;0,INDEX(M2368:Q2368,0,'Order_Form'!AE2),L2368)</f>
        <v>27</v>
      </c>
      <c r="S2368" s="1">
        <f>R2368*H2368</f>
        <v>0</v>
      </c>
    </row>
    <row r="2369" spans="1:1025">
      <c r="A2369" s="1" t="s">
        <v>629</v>
      </c>
      <c r="B2369" s="1" t="s">
        <v>2715</v>
      </c>
      <c r="C2369" s="1" t="s">
        <v>3078</v>
      </c>
      <c r="D2369" s="1">
        <v>0.0</v>
      </c>
      <c r="E2369" s="1" t="s">
        <v>3091</v>
      </c>
      <c r="F2369" s="1">
        <v>14810</v>
      </c>
      <c r="G2369" s="1">
        <v>14768</v>
      </c>
      <c r="H2369" s="1">
        <f>SUM((SUM('Order_Form'!Q540)*1))</f>
        <v>0</v>
      </c>
      <c r="I2369" s="1" t="s">
        <v>688</v>
      </c>
      <c r="J2369" s="1" t="s">
        <v>478</v>
      </c>
      <c r="K2369" s="1" t="s">
        <v>637</v>
      </c>
      <c r="L2369" s="1">
        <v>27.0</v>
      </c>
      <c r="M2369" s="1">
        <v>27.0</v>
      </c>
      <c r="N2369" s="1">
        <v>27.0</v>
      </c>
      <c r="O2369" s="1">
        <v>27.0</v>
      </c>
      <c r="P2369" s="1">
        <v>27.0</v>
      </c>
      <c r="Q2369" s="1">
        <v>27.0</v>
      </c>
      <c r="R2369" s="1">
        <f>IF(INDEX(M2369:Q2369,0,'Order_Form'!AE2)&gt;0,INDEX(M2369:Q2369,0,'Order_Form'!AE2),L2369)</f>
        <v>27</v>
      </c>
      <c r="S2369" s="1">
        <f>R2369*H2369</f>
        <v>0</v>
      </c>
    </row>
    <row r="2370" spans="1:1025">
      <c r="A2370" s="1" t="s">
        <v>629</v>
      </c>
      <c r="B2370" s="1" t="s">
        <v>2715</v>
      </c>
      <c r="C2370" s="1" t="s">
        <v>3078</v>
      </c>
      <c r="D2370" s="1">
        <v>0.0</v>
      </c>
      <c r="E2370" s="1" t="s">
        <v>3092</v>
      </c>
      <c r="F2370" s="1">
        <v>14811</v>
      </c>
      <c r="G2370" s="1">
        <v>14768</v>
      </c>
      <c r="H2370" s="1">
        <f>SUM((SUM('Order_Form'!Q541)*1))</f>
        <v>0</v>
      </c>
      <c r="I2370" s="1" t="s">
        <v>688</v>
      </c>
      <c r="J2370" s="1" t="s">
        <v>501</v>
      </c>
      <c r="K2370" s="1" t="s">
        <v>637</v>
      </c>
      <c r="L2370" s="1">
        <v>27.0</v>
      </c>
      <c r="M2370" s="1">
        <v>27.0</v>
      </c>
      <c r="N2370" s="1">
        <v>27.0</v>
      </c>
      <c r="O2370" s="1">
        <v>27.0</v>
      </c>
      <c r="P2370" s="1">
        <v>27.0</v>
      </c>
      <c r="Q2370" s="1">
        <v>27.0</v>
      </c>
      <c r="R2370" s="1">
        <f>IF(INDEX(M2370:Q2370,0,'Order_Form'!AE2)&gt;0,INDEX(M2370:Q2370,0,'Order_Form'!AE2),L2370)</f>
        <v>27</v>
      </c>
      <c r="S2370" s="1">
        <f>R2370*H2370</f>
        <v>0</v>
      </c>
    </row>
    <row r="2371" spans="1:1025">
      <c r="A2371" s="1" t="s">
        <v>629</v>
      </c>
      <c r="B2371" s="1" t="s">
        <v>2715</v>
      </c>
      <c r="C2371" s="1" t="s">
        <v>3078</v>
      </c>
      <c r="D2371" s="1">
        <v>1.0</v>
      </c>
      <c r="E2371" s="1" t="s">
        <v>3093</v>
      </c>
      <c r="F2371" s="1">
        <v>14812</v>
      </c>
      <c r="G2371" s="1">
        <v>14768</v>
      </c>
      <c r="H2371" s="1">
        <f>SUM((SUM('Order_Form'!Q542)*1))</f>
        <v>0</v>
      </c>
      <c r="I2371" s="1" t="s">
        <v>688</v>
      </c>
      <c r="J2371" s="1" t="s">
        <v>641</v>
      </c>
      <c r="K2371" s="1" t="s">
        <v>637</v>
      </c>
      <c r="L2371" s="1">
        <v>27.0</v>
      </c>
      <c r="M2371" s="1">
        <v>27.0</v>
      </c>
      <c r="N2371" s="1">
        <v>27.0</v>
      </c>
      <c r="O2371" s="1">
        <v>27.0</v>
      </c>
      <c r="P2371" s="1">
        <v>27.0</v>
      </c>
      <c r="Q2371" s="1">
        <v>27.0</v>
      </c>
      <c r="R2371" s="1">
        <f>IF(INDEX(M2371:Q2371,0,'Order_Form'!AE2)&gt;0,INDEX(M2371:Q2371,0,'Order_Form'!AE2),L2371)</f>
        <v>27</v>
      </c>
      <c r="S2371" s="1">
        <f>R2371*H2371</f>
        <v>0</v>
      </c>
    </row>
    <row r="2372" spans="1:1025">
      <c r="A2372" s="1" t="s">
        <v>629</v>
      </c>
      <c r="B2372" s="1" t="s">
        <v>2715</v>
      </c>
      <c r="C2372" s="1" t="s">
        <v>3078</v>
      </c>
      <c r="D2372" s="1">
        <v>1.0</v>
      </c>
      <c r="E2372" s="1" t="s">
        <v>3094</v>
      </c>
      <c r="F2372" s="1">
        <v>14813</v>
      </c>
      <c r="G2372" s="1">
        <v>14768</v>
      </c>
      <c r="H2372" s="1">
        <f>SUM((SUM('Order_Form'!Q543)*1))</f>
        <v>0</v>
      </c>
      <c r="I2372" s="1" t="s">
        <v>688</v>
      </c>
      <c r="J2372" s="1" t="s">
        <v>642</v>
      </c>
      <c r="K2372" s="1" t="s">
        <v>637</v>
      </c>
      <c r="L2372" s="1">
        <v>27.0</v>
      </c>
      <c r="M2372" s="1">
        <v>27.0</v>
      </c>
      <c r="N2372" s="1">
        <v>27.0</v>
      </c>
      <c r="O2372" s="1">
        <v>27.0</v>
      </c>
      <c r="P2372" s="1">
        <v>27.0</v>
      </c>
      <c r="Q2372" s="1">
        <v>27.0</v>
      </c>
      <c r="R2372" s="1">
        <f>IF(INDEX(M2372:Q2372,0,'Order_Form'!AE2)&gt;0,INDEX(M2372:Q2372,0,'Order_Form'!AE2),L2372)</f>
        <v>27</v>
      </c>
      <c r="S2372" s="1">
        <f>R2372*H2372</f>
        <v>0</v>
      </c>
    </row>
    <row r="2373" spans="1:1025">
      <c r="A2373" s="1" t="s">
        <v>629</v>
      </c>
      <c r="B2373" s="1" t="s">
        <v>2715</v>
      </c>
      <c r="C2373" s="1" t="s">
        <v>630</v>
      </c>
      <c r="D2373" s="1">
        <v>0.0</v>
      </c>
      <c r="E2373" s="1" t="s">
        <v>3095</v>
      </c>
      <c r="F2373" s="1">
        <v>14825</v>
      </c>
      <c r="G2373" s="1">
        <v>14768</v>
      </c>
      <c r="H2373" s="1">
        <f>SUM((SUM('Order_Form'!L544)*1))</f>
        <v>0</v>
      </c>
      <c r="I2373" s="1" t="s">
        <v>688</v>
      </c>
      <c r="J2373" s="1" t="s">
        <v>474</v>
      </c>
      <c r="K2373" s="1" t="s">
        <v>632</v>
      </c>
      <c r="L2373" s="1">
        <v>25.0</v>
      </c>
      <c r="M2373" s="1">
        <v>25.0</v>
      </c>
      <c r="N2373" s="1">
        <v>25.0</v>
      </c>
      <c r="O2373" s="1">
        <v>25.0</v>
      </c>
      <c r="P2373" s="1">
        <v>25.0</v>
      </c>
      <c r="Q2373" s="1">
        <v>25.0</v>
      </c>
      <c r="R2373" s="1">
        <f>IF(INDEX(M2373:Q2373,0,'Order_Form'!AE2)&gt;0,INDEX(M2373:Q2373,0,'Order_Form'!AE2),L2373)</f>
        <v>25</v>
      </c>
      <c r="S2373" s="1">
        <f>R2373*H2373</f>
        <v>0</v>
      </c>
    </row>
    <row r="2374" spans="1:1025">
      <c r="A2374" s="1" t="s">
        <v>629</v>
      </c>
      <c r="B2374" s="1" t="s">
        <v>2715</v>
      </c>
      <c r="C2374" s="1" t="s">
        <v>630</v>
      </c>
      <c r="D2374" s="1">
        <v>0</v>
      </c>
      <c r="E2374" s="1" t="s">
        <v>3096</v>
      </c>
      <c r="F2374" s="1">
        <v>0</v>
      </c>
      <c r="G2374" s="1">
        <v>14768</v>
      </c>
      <c r="H2374" s="1">
        <f>SUM((SUM('Order_Form'!J537)*1))</f>
        <v>0</v>
      </c>
      <c r="I2374" s="1" t="s">
        <v>2758</v>
      </c>
      <c r="J2374" s="1" t="s">
        <v>428</v>
      </c>
      <c r="L2374" s="1">
        <v>25.0</v>
      </c>
      <c r="M2374" s="1">
        <v>25.0</v>
      </c>
      <c r="N2374" s="1">
        <v>25.0</v>
      </c>
      <c r="O2374" s="1">
        <v>25.0</v>
      </c>
      <c r="P2374" s="1">
        <v>25.0</v>
      </c>
      <c r="Q2374" s="1">
        <v>25.0</v>
      </c>
      <c r="R2374" s="1">
        <f>IF(INDEX(M2374:Q2374,0,'Order_Form'!AE2)&gt;0,INDEX(M2374:Q2374,0,'Order_Form'!AE2),L2374)</f>
        <v>25</v>
      </c>
      <c r="S2374" s="1">
        <f>R2374*H2374</f>
        <v>0</v>
      </c>
    </row>
    <row r="2375" spans="1:1025">
      <c r="A2375" s="1" t="s">
        <v>629</v>
      </c>
      <c r="B2375" s="1" t="s">
        <v>2715</v>
      </c>
      <c r="C2375" s="1" t="s">
        <v>630</v>
      </c>
      <c r="D2375" s="1">
        <v>0</v>
      </c>
      <c r="E2375" s="1" t="s">
        <v>3097</v>
      </c>
      <c r="F2375" s="1">
        <v>0</v>
      </c>
      <c r="G2375" s="1">
        <v>14768</v>
      </c>
      <c r="H2375" s="1">
        <f>SUM((SUM('Order_Form'!J538)*1))</f>
        <v>0</v>
      </c>
      <c r="I2375" s="1" t="s">
        <v>2758</v>
      </c>
      <c r="J2375" s="1" t="s">
        <v>514</v>
      </c>
      <c r="L2375" s="1">
        <v>25.0</v>
      </c>
      <c r="M2375" s="1">
        <v>25.0</v>
      </c>
      <c r="N2375" s="1">
        <v>25.0</v>
      </c>
      <c r="O2375" s="1">
        <v>25.0</v>
      </c>
      <c r="P2375" s="1">
        <v>25.0</v>
      </c>
      <c r="Q2375" s="1">
        <v>25.0</v>
      </c>
      <c r="R2375" s="1">
        <f>IF(INDEX(M2375:Q2375,0,'Order_Form'!AE2)&gt;0,INDEX(M2375:Q2375,0,'Order_Form'!AE2),L2375)</f>
        <v>25</v>
      </c>
      <c r="S2375" s="1">
        <f>R2375*H2375</f>
        <v>0</v>
      </c>
    </row>
    <row r="2376" spans="1:1025">
      <c r="A2376" s="1" t="s">
        <v>629</v>
      </c>
      <c r="B2376" s="1" t="s">
        <v>2715</v>
      </c>
      <c r="C2376" s="1" t="s">
        <v>630</v>
      </c>
      <c r="D2376" s="1">
        <v>0</v>
      </c>
      <c r="E2376" s="1" t="s">
        <v>3098</v>
      </c>
      <c r="F2376" s="1">
        <v>0</v>
      </c>
      <c r="G2376" s="1">
        <v>14768</v>
      </c>
      <c r="H2376" s="1">
        <f>SUM((SUM('Order_Form'!J539)*1))</f>
        <v>0</v>
      </c>
      <c r="I2376" s="1" t="s">
        <v>2758</v>
      </c>
      <c r="J2376" s="1" t="s">
        <v>435</v>
      </c>
      <c r="L2376" s="1">
        <v>25.0</v>
      </c>
      <c r="M2376" s="1">
        <v>25.0</v>
      </c>
      <c r="N2376" s="1">
        <v>25.0</v>
      </c>
      <c r="O2376" s="1">
        <v>25.0</v>
      </c>
      <c r="P2376" s="1">
        <v>25.0</v>
      </c>
      <c r="Q2376" s="1">
        <v>25.0</v>
      </c>
      <c r="R2376" s="1">
        <f>IF(INDEX(M2376:Q2376,0,'Order_Form'!AE2)&gt;0,INDEX(M2376:Q2376,0,'Order_Form'!AE2),L2376)</f>
        <v>25</v>
      </c>
      <c r="S2376" s="1">
        <f>R2376*H2376</f>
        <v>0</v>
      </c>
    </row>
    <row r="2377" spans="1:1025">
      <c r="A2377" s="1" t="s">
        <v>629</v>
      </c>
      <c r="B2377" s="1" t="s">
        <v>2715</v>
      </c>
      <c r="C2377" s="1" t="s">
        <v>630</v>
      </c>
      <c r="D2377" s="1">
        <v>0</v>
      </c>
      <c r="E2377" s="1" t="s">
        <v>3099</v>
      </c>
      <c r="F2377" s="1">
        <v>0</v>
      </c>
      <c r="G2377" s="1">
        <v>14768</v>
      </c>
      <c r="H2377" s="1">
        <f>SUM((SUM('Order_Form'!J540)*1))</f>
        <v>0</v>
      </c>
      <c r="I2377" s="1" t="s">
        <v>2758</v>
      </c>
      <c r="J2377" s="1" t="s">
        <v>478</v>
      </c>
      <c r="L2377" s="1">
        <v>25.0</v>
      </c>
      <c r="M2377" s="1">
        <v>25.0</v>
      </c>
      <c r="N2377" s="1">
        <v>25.0</v>
      </c>
      <c r="O2377" s="1">
        <v>25.0</v>
      </c>
      <c r="P2377" s="1">
        <v>25.0</v>
      </c>
      <c r="Q2377" s="1">
        <v>25.0</v>
      </c>
      <c r="R2377" s="1">
        <f>IF(INDEX(M2377:Q2377,0,'Order_Form'!AE2)&gt;0,INDEX(M2377:Q2377,0,'Order_Form'!AE2),L2377)</f>
        <v>25</v>
      </c>
      <c r="S2377" s="1">
        <f>R2377*H2377</f>
        <v>0</v>
      </c>
    </row>
    <row r="2378" spans="1:1025">
      <c r="A2378" s="1" t="s">
        <v>629</v>
      </c>
      <c r="B2378" s="1" t="s">
        <v>2715</v>
      </c>
      <c r="C2378" s="1" t="s">
        <v>630</v>
      </c>
      <c r="D2378" s="1">
        <v>0</v>
      </c>
      <c r="E2378" s="1" t="s">
        <v>3100</v>
      </c>
      <c r="F2378" s="1">
        <v>0</v>
      </c>
      <c r="G2378" s="1">
        <v>14768</v>
      </c>
      <c r="H2378" s="1">
        <f>SUM((SUM('Order_Form'!J541)*1))</f>
        <v>0</v>
      </c>
      <c r="I2378" s="1" t="s">
        <v>2758</v>
      </c>
      <c r="J2378" s="1" t="s">
        <v>501</v>
      </c>
      <c r="L2378" s="1">
        <v>25.0</v>
      </c>
      <c r="M2378" s="1">
        <v>25.0</v>
      </c>
      <c r="N2378" s="1">
        <v>25.0</v>
      </c>
      <c r="O2378" s="1">
        <v>25.0</v>
      </c>
      <c r="P2378" s="1">
        <v>25.0</v>
      </c>
      <c r="Q2378" s="1">
        <v>25.0</v>
      </c>
      <c r="R2378" s="1">
        <f>IF(INDEX(M2378:Q2378,0,'Order_Form'!AE2)&gt;0,INDEX(M2378:Q2378,0,'Order_Form'!AE2),L2378)</f>
        <v>25</v>
      </c>
      <c r="S2378" s="1">
        <f>R2378*H2378</f>
        <v>0</v>
      </c>
    </row>
    <row r="2379" spans="1:1025">
      <c r="A2379" s="1" t="s">
        <v>629</v>
      </c>
      <c r="B2379" s="1" t="s">
        <v>2715</v>
      </c>
      <c r="C2379" s="1" t="s">
        <v>630</v>
      </c>
      <c r="D2379" s="1">
        <v>0</v>
      </c>
      <c r="E2379" s="1" t="s">
        <v>3101</v>
      </c>
      <c r="F2379" s="1">
        <v>0</v>
      </c>
      <c r="G2379" s="1">
        <v>14768</v>
      </c>
      <c r="H2379" s="1">
        <f>SUM((SUM('Order_Form'!J542)*1))</f>
        <v>0</v>
      </c>
      <c r="I2379" s="1" t="s">
        <v>2758</v>
      </c>
      <c r="J2379" s="1" t="s">
        <v>641</v>
      </c>
      <c r="L2379" s="1">
        <v>25.0</v>
      </c>
      <c r="M2379" s="1">
        <v>25.0</v>
      </c>
      <c r="N2379" s="1">
        <v>25.0</v>
      </c>
      <c r="O2379" s="1">
        <v>25.0</v>
      </c>
      <c r="P2379" s="1">
        <v>25.0</v>
      </c>
      <c r="Q2379" s="1">
        <v>25.0</v>
      </c>
      <c r="R2379" s="1">
        <f>IF(INDEX(M2379:Q2379,0,'Order_Form'!AE2)&gt;0,INDEX(M2379:Q2379,0,'Order_Form'!AE2),L2379)</f>
        <v>25</v>
      </c>
      <c r="S2379" s="1">
        <f>R2379*H2379</f>
        <v>0</v>
      </c>
    </row>
    <row r="2380" spans="1:1025">
      <c r="A2380" s="1" t="s">
        <v>629</v>
      </c>
      <c r="B2380" s="1" t="s">
        <v>2715</v>
      </c>
      <c r="C2380" s="1" t="s">
        <v>630</v>
      </c>
      <c r="D2380" s="1">
        <v>0</v>
      </c>
      <c r="E2380" s="1" t="s">
        <v>3102</v>
      </c>
      <c r="F2380" s="1">
        <v>0</v>
      </c>
      <c r="G2380" s="1">
        <v>14768</v>
      </c>
      <c r="H2380" s="1">
        <f>SUM((SUM('Order_Form'!J543)*1))</f>
        <v>0</v>
      </c>
      <c r="I2380" s="1" t="s">
        <v>2758</v>
      </c>
      <c r="J2380" s="1" t="s">
        <v>642</v>
      </c>
      <c r="L2380" s="1">
        <v>25.0</v>
      </c>
      <c r="M2380" s="1">
        <v>25.0</v>
      </c>
      <c r="N2380" s="1">
        <v>25.0</v>
      </c>
      <c r="O2380" s="1">
        <v>25.0</v>
      </c>
      <c r="P2380" s="1">
        <v>25.0</v>
      </c>
      <c r="Q2380" s="1">
        <v>25.0</v>
      </c>
      <c r="R2380" s="1">
        <f>IF(INDEX(M2380:Q2380,0,'Order_Form'!AE2)&gt;0,INDEX(M2380:Q2380,0,'Order_Form'!AE2),L2380)</f>
        <v>25</v>
      </c>
      <c r="S2380" s="1">
        <f>R2380*H2380</f>
        <v>0</v>
      </c>
    </row>
    <row r="2381" spans="1:1025">
      <c r="A2381" s="1" t="s">
        <v>629</v>
      </c>
      <c r="B2381" s="1" t="s">
        <v>2715</v>
      </c>
      <c r="C2381" s="1" t="s">
        <v>630</v>
      </c>
      <c r="D2381" s="1">
        <v>0</v>
      </c>
      <c r="E2381" s="1" t="s">
        <v>3103</v>
      </c>
      <c r="F2381" s="1">
        <v>0</v>
      </c>
      <c r="G2381" s="1">
        <v>14768</v>
      </c>
      <c r="H2381" s="1">
        <f>SUM((SUM('Order_Form'!J544)*1))</f>
        <v>0</v>
      </c>
      <c r="I2381" s="1" t="s">
        <v>2758</v>
      </c>
      <c r="J2381" s="1" t="s">
        <v>474</v>
      </c>
      <c r="L2381" s="1">
        <v>25.0</v>
      </c>
      <c r="M2381" s="1">
        <v>25.0</v>
      </c>
      <c r="N2381" s="1">
        <v>25.0</v>
      </c>
      <c r="O2381" s="1">
        <v>25.0</v>
      </c>
      <c r="P2381" s="1">
        <v>25.0</v>
      </c>
      <c r="Q2381" s="1">
        <v>25.0</v>
      </c>
      <c r="R2381" s="1">
        <f>IF(INDEX(M2381:Q2381,0,'Order_Form'!AE2)&gt;0,INDEX(M2381:Q2381,0,'Order_Form'!AE2),L2381)</f>
        <v>25</v>
      </c>
      <c r="S2381" s="1">
        <f>R2381*H2381</f>
        <v>0</v>
      </c>
    </row>
    <row r="2382" spans="1:1025">
      <c r="A2382" s="1" t="s">
        <v>629</v>
      </c>
      <c r="B2382" s="1" t="s">
        <v>2715</v>
      </c>
      <c r="C2382" s="1" t="s">
        <v>630</v>
      </c>
      <c r="D2382" s="1">
        <v>0</v>
      </c>
      <c r="E2382" s="1" t="s">
        <v>3104</v>
      </c>
      <c r="F2382" s="1">
        <v>0</v>
      </c>
      <c r="G2382" s="1">
        <v>14768</v>
      </c>
      <c r="H2382" s="1">
        <f>SUM((SUM('Order_Form'!K536)*1))</f>
        <v>0</v>
      </c>
      <c r="I2382" s="1" t="s">
        <v>2758</v>
      </c>
      <c r="J2382" s="1" t="s">
        <v>631</v>
      </c>
      <c r="L2382" s="1">
        <v>25.0</v>
      </c>
      <c r="M2382" s="1">
        <v>25.0</v>
      </c>
      <c r="N2382" s="1">
        <v>25.0</v>
      </c>
      <c r="O2382" s="1">
        <v>25.0</v>
      </c>
      <c r="P2382" s="1">
        <v>25.0</v>
      </c>
      <c r="Q2382" s="1">
        <v>25.0</v>
      </c>
      <c r="R2382" s="1">
        <f>IF(INDEX(M2382:Q2382,0,'Order_Form'!AE2)&gt;0,INDEX(M2382:Q2382,0,'Order_Form'!AE2),L2382)</f>
        <v>25</v>
      </c>
      <c r="S2382" s="1">
        <f>R2382*H2382</f>
        <v>0</v>
      </c>
    </row>
    <row r="2383" spans="1:1025">
      <c r="A2383" s="1" t="s">
        <v>629</v>
      </c>
      <c r="B2383" s="1" t="s">
        <v>2715</v>
      </c>
      <c r="C2383" s="1" t="s">
        <v>630</v>
      </c>
      <c r="D2383" s="1">
        <v>0</v>
      </c>
      <c r="E2383" s="1" t="s">
        <v>3105</v>
      </c>
      <c r="F2383" s="1">
        <v>0</v>
      </c>
      <c r="G2383" s="1">
        <v>14768</v>
      </c>
      <c r="H2383" s="1">
        <f>SUM((SUM('Order_Form'!L536)*1))</f>
        <v>0</v>
      </c>
      <c r="I2383" s="1" t="s">
        <v>2758</v>
      </c>
      <c r="J2383" s="1" t="s">
        <v>632</v>
      </c>
      <c r="L2383" s="1">
        <v>25.0</v>
      </c>
      <c r="M2383" s="1">
        <v>25.0</v>
      </c>
      <c r="N2383" s="1">
        <v>25.0</v>
      </c>
      <c r="O2383" s="1">
        <v>25.0</v>
      </c>
      <c r="P2383" s="1">
        <v>25.0</v>
      </c>
      <c r="Q2383" s="1">
        <v>25.0</v>
      </c>
      <c r="R2383" s="1">
        <f>IF(INDEX(M2383:Q2383,0,'Order_Form'!AE2)&gt;0,INDEX(M2383:Q2383,0,'Order_Form'!AE2),L2383)</f>
        <v>25</v>
      </c>
      <c r="S2383" s="1">
        <f>R2383*H2383</f>
        <v>0</v>
      </c>
    </row>
    <row r="2384" spans="1:1025">
      <c r="A2384" s="1" t="s">
        <v>629</v>
      </c>
      <c r="B2384" s="1" t="s">
        <v>2715</v>
      </c>
      <c r="C2384" s="1" t="s">
        <v>630</v>
      </c>
      <c r="D2384" s="1">
        <v>0</v>
      </c>
      <c r="E2384" s="1" t="s">
        <v>3106</v>
      </c>
      <c r="F2384" s="1">
        <v>0</v>
      </c>
      <c r="G2384" s="1">
        <v>14768</v>
      </c>
      <c r="H2384" s="1">
        <f>SUM((SUM('Order_Form'!M536)*1))</f>
        <v>0</v>
      </c>
      <c r="I2384" s="1" t="s">
        <v>2758</v>
      </c>
      <c r="J2384" s="1" t="s">
        <v>633</v>
      </c>
      <c r="L2384" s="1">
        <v>25.0</v>
      </c>
      <c r="M2384" s="1">
        <v>25.0</v>
      </c>
      <c r="N2384" s="1">
        <v>25.0</v>
      </c>
      <c r="O2384" s="1">
        <v>25.0</v>
      </c>
      <c r="P2384" s="1">
        <v>25.0</v>
      </c>
      <c r="Q2384" s="1">
        <v>25.0</v>
      </c>
      <c r="R2384" s="1">
        <f>IF(INDEX(M2384:Q2384,0,'Order_Form'!AE2)&gt;0,INDEX(M2384:Q2384,0,'Order_Form'!AE2),L2384)</f>
        <v>25</v>
      </c>
      <c r="S2384" s="1">
        <f>R2384*H2384</f>
        <v>0</v>
      </c>
    </row>
    <row r="2385" spans="1:1025">
      <c r="A2385" s="1" t="s">
        <v>629</v>
      </c>
      <c r="B2385" s="1" t="s">
        <v>2715</v>
      </c>
      <c r="C2385" s="1" t="s">
        <v>630</v>
      </c>
      <c r="D2385" s="1">
        <v>0</v>
      </c>
      <c r="E2385" s="1" t="s">
        <v>3107</v>
      </c>
      <c r="F2385" s="1">
        <v>0</v>
      </c>
      <c r="G2385" s="1">
        <v>14768</v>
      </c>
      <c r="H2385" s="1">
        <f>SUM((SUM('Order_Form'!N536)*1))</f>
        <v>0</v>
      </c>
      <c r="I2385" s="1" t="s">
        <v>2758</v>
      </c>
      <c r="J2385" s="1" t="s">
        <v>634</v>
      </c>
      <c r="L2385" s="1">
        <v>25.0</v>
      </c>
      <c r="M2385" s="1">
        <v>25.0</v>
      </c>
      <c r="N2385" s="1">
        <v>25.0</v>
      </c>
      <c r="O2385" s="1">
        <v>25.0</v>
      </c>
      <c r="P2385" s="1">
        <v>25.0</v>
      </c>
      <c r="Q2385" s="1">
        <v>25.0</v>
      </c>
      <c r="R2385" s="1">
        <f>IF(INDEX(M2385:Q2385,0,'Order_Form'!AE2)&gt;0,INDEX(M2385:Q2385,0,'Order_Form'!AE2),L2385)</f>
        <v>25</v>
      </c>
      <c r="S2385" s="1">
        <f>R2385*H2385</f>
        <v>0</v>
      </c>
    </row>
    <row r="2386" spans="1:1025">
      <c r="A2386" s="1" t="s">
        <v>629</v>
      </c>
      <c r="B2386" s="1" t="s">
        <v>2715</v>
      </c>
      <c r="C2386" s="1" t="s">
        <v>630</v>
      </c>
      <c r="D2386" s="1">
        <v>0</v>
      </c>
      <c r="E2386" s="1" t="s">
        <v>3108</v>
      </c>
      <c r="F2386" s="1">
        <v>0</v>
      </c>
      <c r="G2386" s="1">
        <v>14768</v>
      </c>
      <c r="H2386" s="1">
        <f>SUM((SUM('Order_Form'!O536)*1))</f>
        <v>0</v>
      </c>
      <c r="I2386" s="1" t="s">
        <v>2758</v>
      </c>
      <c r="J2386" s="1" t="s">
        <v>635</v>
      </c>
      <c r="L2386" s="1">
        <v>25.0</v>
      </c>
      <c r="M2386" s="1">
        <v>25.0</v>
      </c>
      <c r="N2386" s="1">
        <v>25.0</v>
      </c>
      <c r="O2386" s="1">
        <v>25.0</v>
      </c>
      <c r="P2386" s="1">
        <v>25.0</v>
      </c>
      <c r="Q2386" s="1">
        <v>25.0</v>
      </c>
      <c r="R2386" s="1">
        <f>IF(INDEX(M2386:Q2386,0,'Order_Form'!AE2)&gt;0,INDEX(M2386:Q2386,0,'Order_Form'!AE2),L2386)</f>
        <v>25</v>
      </c>
      <c r="S2386" s="1">
        <f>R2386*H2386</f>
        <v>0</v>
      </c>
    </row>
    <row r="2387" spans="1:1025">
      <c r="A2387" s="1" t="s">
        <v>629</v>
      </c>
      <c r="B2387" s="1" t="s">
        <v>2715</v>
      </c>
      <c r="C2387" s="1" t="s">
        <v>630</v>
      </c>
      <c r="D2387" s="1">
        <v>0</v>
      </c>
      <c r="E2387" s="1" t="s">
        <v>3109</v>
      </c>
      <c r="F2387" s="1">
        <v>0</v>
      </c>
      <c r="G2387" s="1">
        <v>14768</v>
      </c>
      <c r="H2387" s="1">
        <f>SUM((SUM('Order_Form'!P536)*1))</f>
        <v>0</v>
      </c>
      <c r="I2387" s="1" t="s">
        <v>2758</v>
      </c>
      <c r="J2387" s="1" t="s">
        <v>636</v>
      </c>
      <c r="L2387" s="1">
        <v>25.0</v>
      </c>
      <c r="M2387" s="1">
        <v>25.0</v>
      </c>
      <c r="N2387" s="1">
        <v>25.0</v>
      </c>
      <c r="O2387" s="1">
        <v>25.0</v>
      </c>
      <c r="P2387" s="1">
        <v>25.0</v>
      </c>
      <c r="Q2387" s="1">
        <v>25.0</v>
      </c>
      <c r="R2387" s="1">
        <f>IF(INDEX(M2387:Q2387,0,'Order_Form'!AE2)&gt;0,INDEX(M2387:Q2387,0,'Order_Form'!AE2),L2387)</f>
        <v>25</v>
      </c>
      <c r="S2387" s="1">
        <f>R2387*H2387</f>
        <v>0</v>
      </c>
    </row>
    <row r="2388" spans="1:1025">
      <c r="A2388" s="1" t="s">
        <v>629</v>
      </c>
      <c r="B2388" s="1" t="s">
        <v>2715</v>
      </c>
      <c r="C2388" s="1" t="s">
        <v>630</v>
      </c>
      <c r="D2388" s="1">
        <v>0</v>
      </c>
      <c r="E2388" s="1" t="s">
        <v>3110</v>
      </c>
      <c r="F2388" s="1">
        <v>0</v>
      </c>
      <c r="G2388" s="1">
        <v>14768</v>
      </c>
      <c r="H2388" s="1">
        <f>SUM((SUM('Order_Form'!Q536)*1))</f>
        <v>0</v>
      </c>
      <c r="I2388" s="1" t="s">
        <v>2758</v>
      </c>
      <c r="J2388" s="1" t="s">
        <v>637</v>
      </c>
      <c r="L2388" s="1">
        <v>25.0</v>
      </c>
      <c r="M2388" s="1">
        <v>25.0</v>
      </c>
      <c r="N2388" s="1">
        <v>25.0</v>
      </c>
      <c r="O2388" s="1">
        <v>25.0</v>
      </c>
      <c r="P2388" s="1">
        <v>25.0</v>
      </c>
      <c r="Q2388" s="1">
        <v>25.0</v>
      </c>
      <c r="R2388" s="1">
        <f>IF(INDEX(M2388:Q2388,0,'Order_Form'!AE2)&gt;0,INDEX(M2388:Q2388,0,'Order_Form'!AE2),L2388)</f>
        <v>25</v>
      </c>
      <c r="S2388" s="1">
        <f>R2388*H2388</f>
        <v>0</v>
      </c>
    </row>
    <row r="2389" spans="1:1025">
      <c r="A2389" s="1" t="s">
        <v>629</v>
      </c>
      <c r="B2389" s="1" t="s">
        <v>2715</v>
      </c>
      <c r="C2389" s="1" t="s">
        <v>630</v>
      </c>
      <c r="D2389" s="1">
        <v>0</v>
      </c>
      <c r="E2389" s="1" t="s">
        <v>3111</v>
      </c>
      <c r="F2389" s="1">
        <v>0</v>
      </c>
      <c r="G2389" s="1">
        <v>14768</v>
      </c>
      <c r="H2389" s="1">
        <f>SUM((SUM('Order_Form'!R536)*1))</f>
        <v>0</v>
      </c>
      <c r="I2389" s="1" t="s">
        <v>2758</v>
      </c>
      <c r="J2389" s="1" t="s">
        <v>638</v>
      </c>
      <c r="L2389" s="1">
        <v>25.0</v>
      </c>
      <c r="M2389" s="1">
        <v>25.0</v>
      </c>
      <c r="N2389" s="1">
        <v>25.0</v>
      </c>
      <c r="O2389" s="1">
        <v>25.0</v>
      </c>
      <c r="P2389" s="1">
        <v>25.0</v>
      </c>
      <c r="Q2389" s="1">
        <v>25.0</v>
      </c>
      <c r="R2389" s="1">
        <f>IF(INDEX(M2389:Q2389,0,'Order_Form'!AE2)&gt;0,INDEX(M2389:Q2389,0,'Order_Form'!AE2),L2389)</f>
        <v>25</v>
      </c>
      <c r="S2389" s="1">
        <f>R2389*H2389</f>
        <v>0</v>
      </c>
    </row>
    <row r="2390" spans="1:1025">
      <c r="A2390" s="1" t="s">
        <v>629</v>
      </c>
      <c r="B2390" s="1" t="s">
        <v>2715</v>
      </c>
      <c r="C2390" s="1" t="s">
        <v>630</v>
      </c>
      <c r="D2390" s="1">
        <v>0</v>
      </c>
      <c r="E2390" s="1" t="s">
        <v>3112</v>
      </c>
      <c r="F2390" s="1">
        <v>0</v>
      </c>
      <c r="G2390" s="1">
        <v>14768</v>
      </c>
      <c r="H2390" s="1">
        <f>SUM((SUM('Order_Form'!S536)*1))</f>
        <v>0</v>
      </c>
      <c r="I2390" s="1" t="s">
        <v>2758</v>
      </c>
      <c r="J2390" s="1" t="s">
        <v>639</v>
      </c>
      <c r="L2390" s="1">
        <v>25.0</v>
      </c>
      <c r="M2390" s="1">
        <v>25.0</v>
      </c>
      <c r="N2390" s="1">
        <v>25.0</v>
      </c>
      <c r="O2390" s="1">
        <v>25.0</v>
      </c>
      <c r="P2390" s="1">
        <v>25.0</v>
      </c>
      <c r="Q2390" s="1">
        <v>25.0</v>
      </c>
      <c r="R2390" s="1">
        <f>IF(INDEX(M2390:Q2390,0,'Order_Form'!AE2)&gt;0,INDEX(M2390:Q2390,0,'Order_Form'!AE2),L2390)</f>
        <v>25</v>
      </c>
      <c r="S2390" s="1">
        <f>R2390*H2390</f>
        <v>0</v>
      </c>
    </row>
    <row r="2391" spans="1:1025">
      <c r="A2391" s="1" t="s">
        <v>629</v>
      </c>
      <c r="B2391" s="1" t="s">
        <v>2715</v>
      </c>
      <c r="C2391" s="1" t="s">
        <v>630</v>
      </c>
      <c r="D2391" s="1">
        <v>0</v>
      </c>
      <c r="E2391" s="1" t="s">
        <v>3113</v>
      </c>
      <c r="F2391" s="1">
        <v>0</v>
      </c>
      <c r="G2391" s="1">
        <v>14768</v>
      </c>
      <c r="H2391" s="1">
        <f>SUM((SUM('Order_Form'!T536)*1))</f>
        <v>0</v>
      </c>
      <c r="I2391" s="1" t="s">
        <v>2758</v>
      </c>
      <c r="J2391" s="1" t="s">
        <v>640</v>
      </c>
      <c r="L2391" s="1">
        <v>25.0</v>
      </c>
      <c r="M2391" s="1">
        <v>25.0</v>
      </c>
      <c r="N2391" s="1">
        <v>25.0</v>
      </c>
      <c r="O2391" s="1">
        <v>25.0</v>
      </c>
      <c r="P2391" s="1">
        <v>25.0</v>
      </c>
      <c r="Q2391" s="1">
        <v>25.0</v>
      </c>
      <c r="R2391" s="1">
        <f>IF(INDEX(M2391:Q2391,0,'Order_Form'!AE2)&gt;0,INDEX(M2391:Q2391,0,'Order_Form'!AE2),L2391)</f>
        <v>25</v>
      </c>
      <c r="S2391" s="1">
        <f>R2391*H2391</f>
        <v>0</v>
      </c>
    </row>
    <row r="2392" spans="1:1025">
      <c r="A2392" s="1" t="s">
        <v>629</v>
      </c>
      <c r="B2392" s="1" t="s">
        <v>2715</v>
      </c>
      <c r="C2392" s="1" t="s">
        <v>630</v>
      </c>
      <c r="D2392" s="1">
        <v>0.0</v>
      </c>
      <c r="E2392" s="1" t="s">
        <v>3114</v>
      </c>
      <c r="F2392" s="1">
        <v>14768</v>
      </c>
      <c r="H2392" s="1">
        <f>SUM((SUM('Order_Form'!J536)*1))</f>
        <v>0</v>
      </c>
      <c r="I2392" s="1" t="s">
        <v>692</v>
      </c>
      <c r="L2392" s="1">
        <v>25.0</v>
      </c>
      <c r="M2392" s="1">
        <v>25.0</v>
      </c>
      <c r="N2392" s="1">
        <v>25.0</v>
      </c>
      <c r="O2392" s="1">
        <v>25.0</v>
      </c>
      <c r="P2392" s="1">
        <v>25.0</v>
      </c>
      <c r="Q2392" s="1">
        <v>25.0</v>
      </c>
      <c r="R2392" s="1">
        <f>IF(INDEX(M2392:Q2392,0,'Order_Form'!AE2)&gt;0,INDEX(M2392:Q2392,0,'Order_Form'!AE2),L2392)</f>
        <v>25</v>
      </c>
      <c r="S2392" s="1">
        <f>R2392*H2392</f>
        <v>0</v>
      </c>
    </row>
    <row r="2393" spans="1:1025">
      <c r="A2393" s="1" t="s">
        <v>629</v>
      </c>
      <c r="B2393" s="1" t="s">
        <v>2715</v>
      </c>
      <c r="C2393" s="1" t="s">
        <v>643</v>
      </c>
      <c r="D2393" s="1">
        <v>15.0</v>
      </c>
      <c r="E2393" s="1" t="s">
        <v>3115</v>
      </c>
      <c r="F2393" s="1">
        <v>17328</v>
      </c>
      <c r="G2393" s="1">
        <v>17327</v>
      </c>
      <c r="H2393" s="1">
        <f>SUM((SUM('Order_Form'!L547)*1))</f>
        <v>0</v>
      </c>
      <c r="I2393" s="1" t="s">
        <v>688</v>
      </c>
      <c r="J2393" s="1" t="s">
        <v>429</v>
      </c>
      <c r="K2393" s="1" t="s">
        <v>632</v>
      </c>
      <c r="L2393" s="1">
        <v>17.0</v>
      </c>
      <c r="R2393" s="1">
        <f>IF(INDEX(M2393:Q2393,0,'Order_Form'!AE2)&gt;0,INDEX(M2393:Q2393,0,'Order_Form'!AE2),L2393)</f>
        <v>17</v>
      </c>
      <c r="S2393" s="1">
        <f>R2393*H2393</f>
        <v>0</v>
      </c>
    </row>
    <row r="2394" spans="1:1025">
      <c r="A2394" s="1" t="s">
        <v>629</v>
      </c>
      <c r="B2394" s="1" t="s">
        <v>2715</v>
      </c>
      <c r="C2394" s="1" t="s">
        <v>643</v>
      </c>
      <c r="D2394" s="1">
        <v>22.0</v>
      </c>
      <c r="E2394" s="1" t="s">
        <v>3116</v>
      </c>
      <c r="F2394" s="1">
        <v>17329</v>
      </c>
      <c r="G2394" s="1">
        <v>17327</v>
      </c>
      <c r="H2394" s="1">
        <f>SUM((SUM('Order_Form'!L548)*1))</f>
        <v>0</v>
      </c>
      <c r="I2394" s="1" t="s">
        <v>688</v>
      </c>
      <c r="J2394" s="1" t="s">
        <v>514</v>
      </c>
      <c r="K2394" s="1" t="s">
        <v>632</v>
      </c>
      <c r="L2394" s="1">
        <v>17.0</v>
      </c>
      <c r="R2394" s="1">
        <f>IF(INDEX(M2394:Q2394,0,'Order_Form'!AE2)&gt;0,INDEX(M2394:Q2394,0,'Order_Form'!AE2),L2394)</f>
        <v>17</v>
      </c>
      <c r="S2394" s="1">
        <f>R2394*H2394</f>
        <v>0</v>
      </c>
    </row>
    <row r="2395" spans="1:1025">
      <c r="A2395" s="1" t="s">
        <v>629</v>
      </c>
      <c r="B2395" s="1" t="s">
        <v>2715</v>
      </c>
      <c r="C2395" s="1" t="s">
        <v>643</v>
      </c>
      <c r="D2395" s="1">
        <v>23.0</v>
      </c>
      <c r="E2395" s="1" t="s">
        <v>3117</v>
      </c>
      <c r="F2395" s="1">
        <v>17330</v>
      </c>
      <c r="G2395" s="1">
        <v>17327</v>
      </c>
      <c r="H2395" s="1">
        <f>SUM((SUM('Order_Form'!M547)*1))</f>
        <v>0</v>
      </c>
      <c r="I2395" s="1" t="s">
        <v>688</v>
      </c>
      <c r="J2395" s="1" t="s">
        <v>429</v>
      </c>
      <c r="K2395" s="1" t="s">
        <v>633</v>
      </c>
      <c r="L2395" s="1">
        <v>17.0</v>
      </c>
      <c r="R2395" s="1">
        <f>IF(INDEX(M2395:Q2395,0,'Order_Form'!AE2)&gt;0,INDEX(M2395:Q2395,0,'Order_Form'!AE2),L2395)</f>
        <v>17</v>
      </c>
      <c r="S2395" s="1">
        <f>R2395*H2395</f>
        <v>0</v>
      </c>
    </row>
    <row r="2396" spans="1:1025">
      <c r="A2396" s="1" t="s">
        <v>629</v>
      </c>
      <c r="B2396" s="1" t="s">
        <v>2715</v>
      </c>
      <c r="C2396" s="1" t="s">
        <v>643</v>
      </c>
      <c r="D2396" s="1">
        <v>30.0</v>
      </c>
      <c r="E2396" s="1" t="s">
        <v>3118</v>
      </c>
      <c r="F2396" s="1">
        <v>17331</v>
      </c>
      <c r="G2396" s="1">
        <v>17327</v>
      </c>
      <c r="H2396" s="1">
        <f>SUM((SUM('Order_Form'!M548)*1))</f>
        <v>0</v>
      </c>
      <c r="I2396" s="1" t="s">
        <v>688</v>
      </c>
      <c r="J2396" s="1" t="s">
        <v>514</v>
      </c>
      <c r="K2396" s="1" t="s">
        <v>633</v>
      </c>
      <c r="L2396" s="1">
        <v>17.0</v>
      </c>
      <c r="R2396" s="1">
        <f>IF(INDEX(M2396:Q2396,0,'Order_Form'!AE2)&gt;0,INDEX(M2396:Q2396,0,'Order_Form'!AE2),L2396)</f>
        <v>17</v>
      </c>
      <c r="S2396" s="1">
        <f>R2396*H2396</f>
        <v>0</v>
      </c>
    </row>
    <row r="2397" spans="1:1025">
      <c r="A2397" s="1" t="s">
        <v>629</v>
      </c>
      <c r="B2397" s="1" t="s">
        <v>2715</v>
      </c>
      <c r="C2397" s="1" t="s">
        <v>643</v>
      </c>
      <c r="D2397" s="1">
        <v>50.0</v>
      </c>
      <c r="E2397" s="1" t="s">
        <v>3119</v>
      </c>
      <c r="F2397" s="1">
        <v>17332</v>
      </c>
      <c r="G2397" s="1">
        <v>17327</v>
      </c>
      <c r="H2397" s="1">
        <f>SUM((SUM('Order_Form'!N547)*1))</f>
        <v>0</v>
      </c>
      <c r="I2397" s="1" t="s">
        <v>688</v>
      </c>
      <c r="J2397" s="1" t="s">
        <v>429</v>
      </c>
      <c r="K2397" s="1" t="s">
        <v>634</v>
      </c>
      <c r="L2397" s="1">
        <v>17.0</v>
      </c>
      <c r="R2397" s="1">
        <f>IF(INDEX(M2397:Q2397,0,'Order_Form'!AE2)&gt;0,INDEX(M2397:Q2397,0,'Order_Form'!AE2),L2397)</f>
        <v>17</v>
      </c>
      <c r="S2397" s="1">
        <f>R2397*H2397</f>
        <v>0</v>
      </c>
    </row>
    <row r="2398" spans="1:1025">
      <c r="A2398" s="1" t="s">
        <v>629</v>
      </c>
      <c r="B2398" s="1" t="s">
        <v>2715</v>
      </c>
      <c r="C2398" s="1" t="s">
        <v>643</v>
      </c>
      <c r="D2398" s="1">
        <v>63.0</v>
      </c>
      <c r="E2398" s="1" t="s">
        <v>3120</v>
      </c>
      <c r="F2398" s="1">
        <v>17333</v>
      </c>
      <c r="G2398" s="1">
        <v>17327</v>
      </c>
      <c r="H2398" s="1">
        <f>SUM((SUM('Order_Form'!N548)*1))</f>
        <v>0</v>
      </c>
      <c r="I2398" s="1" t="s">
        <v>688</v>
      </c>
      <c r="J2398" s="1" t="s">
        <v>514</v>
      </c>
      <c r="K2398" s="1" t="s">
        <v>634</v>
      </c>
      <c r="L2398" s="1">
        <v>17.0</v>
      </c>
      <c r="R2398" s="1">
        <f>IF(INDEX(M2398:Q2398,0,'Order_Form'!AE2)&gt;0,INDEX(M2398:Q2398,0,'Order_Form'!AE2),L2398)</f>
        <v>17</v>
      </c>
      <c r="S2398" s="1">
        <f>R2398*H2398</f>
        <v>0</v>
      </c>
    </row>
    <row r="2399" spans="1:1025">
      <c r="A2399" s="1" t="s">
        <v>629</v>
      </c>
      <c r="B2399" s="1" t="s">
        <v>2715</v>
      </c>
      <c r="C2399" s="1" t="s">
        <v>643</v>
      </c>
      <c r="D2399" s="1">
        <v>52.0</v>
      </c>
      <c r="E2399" s="1" t="s">
        <v>3121</v>
      </c>
      <c r="F2399" s="1">
        <v>17334</v>
      </c>
      <c r="G2399" s="1">
        <v>17327</v>
      </c>
      <c r="H2399" s="1">
        <f>SUM((SUM('Order_Form'!O547)*1))</f>
        <v>0</v>
      </c>
      <c r="I2399" s="1" t="s">
        <v>688</v>
      </c>
      <c r="J2399" s="1" t="s">
        <v>429</v>
      </c>
      <c r="K2399" s="1" t="s">
        <v>635</v>
      </c>
      <c r="L2399" s="1">
        <v>17.0</v>
      </c>
      <c r="R2399" s="1">
        <f>IF(INDEX(M2399:Q2399,0,'Order_Form'!AE2)&gt;0,INDEX(M2399:Q2399,0,'Order_Form'!AE2),L2399)</f>
        <v>17</v>
      </c>
      <c r="S2399" s="1">
        <f>R2399*H2399</f>
        <v>0</v>
      </c>
    </row>
    <row r="2400" spans="1:1025">
      <c r="A2400" s="1" t="s">
        <v>629</v>
      </c>
      <c r="B2400" s="1" t="s">
        <v>2715</v>
      </c>
      <c r="C2400" s="1" t="s">
        <v>643</v>
      </c>
      <c r="D2400" s="1">
        <v>63.0</v>
      </c>
      <c r="E2400" s="1" t="s">
        <v>3122</v>
      </c>
      <c r="F2400" s="1">
        <v>17335</v>
      </c>
      <c r="G2400" s="1">
        <v>17327</v>
      </c>
      <c r="H2400" s="1">
        <f>SUM((SUM('Order_Form'!O548)*1))</f>
        <v>0</v>
      </c>
      <c r="I2400" s="1" t="s">
        <v>688</v>
      </c>
      <c r="J2400" s="1" t="s">
        <v>514</v>
      </c>
      <c r="K2400" s="1" t="s">
        <v>635</v>
      </c>
      <c r="L2400" s="1">
        <v>17.0</v>
      </c>
      <c r="R2400" s="1">
        <f>IF(INDEX(M2400:Q2400,0,'Order_Form'!AE2)&gt;0,INDEX(M2400:Q2400,0,'Order_Form'!AE2),L2400)</f>
        <v>17</v>
      </c>
      <c r="S2400" s="1">
        <f>R2400*H2400</f>
        <v>0</v>
      </c>
    </row>
    <row r="2401" spans="1:1025">
      <c r="A2401" s="1" t="s">
        <v>629</v>
      </c>
      <c r="B2401" s="1" t="s">
        <v>2715</v>
      </c>
      <c r="C2401" s="1" t="s">
        <v>643</v>
      </c>
      <c r="D2401" s="1">
        <v>23.0</v>
      </c>
      <c r="E2401" s="1" t="s">
        <v>3123</v>
      </c>
      <c r="F2401" s="1">
        <v>17336</v>
      </c>
      <c r="G2401" s="1">
        <v>17327</v>
      </c>
      <c r="H2401" s="1">
        <f>SUM((SUM('Order_Form'!P547)*1))</f>
        <v>0</v>
      </c>
      <c r="I2401" s="1" t="s">
        <v>688</v>
      </c>
      <c r="J2401" s="1" t="s">
        <v>429</v>
      </c>
      <c r="K2401" s="1" t="s">
        <v>636</v>
      </c>
      <c r="L2401" s="1">
        <v>17.0</v>
      </c>
      <c r="R2401" s="1">
        <f>IF(INDEX(M2401:Q2401,0,'Order_Form'!AE2)&gt;0,INDEX(M2401:Q2401,0,'Order_Form'!AE2),L2401)</f>
        <v>17</v>
      </c>
      <c r="S2401" s="1">
        <f>R2401*H2401</f>
        <v>0</v>
      </c>
    </row>
    <row r="2402" spans="1:1025">
      <c r="A2402" s="1" t="s">
        <v>629</v>
      </c>
      <c r="B2402" s="1" t="s">
        <v>2715</v>
      </c>
      <c r="C2402" s="1" t="s">
        <v>643</v>
      </c>
      <c r="D2402" s="1">
        <v>30.0</v>
      </c>
      <c r="E2402" s="1" t="s">
        <v>3124</v>
      </c>
      <c r="F2402" s="1">
        <v>17337</v>
      </c>
      <c r="G2402" s="1">
        <v>17327</v>
      </c>
      <c r="H2402" s="1">
        <f>SUM((SUM('Order_Form'!P548)*1))</f>
        <v>0</v>
      </c>
      <c r="I2402" s="1" t="s">
        <v>688</v>
      </c>
      <c r="J2402" s="1" t="s">
        <v>514</v>
      </c>
      <c r="K2402" s="1" t="s">
        <v>636</v>
      </c>
      <c r="L2402" s="1">
        <v>17.0</v>
      </c>
      <c r="R2402" s="1">
        <f>IF(INDEX(M2402:Q2402,0,'Order_Form'!AE2)&gt;0,INDEX(M2402:Q2402,0,'Order_Form'!AE2),L2402)</f>
        <v>17</v>
      </c>
      <c r="S2402" s="1">
        <f>R2402*H2402</f>
        <v>0</v>
      </c>
    </row>
    <row r="2403" spans="1:1025">
      <c r="A2403" s="1" t="s">
        <v>629</v>
      </c>
      <c r="B2403" s="1" t="s">
        <v>2715</v>
      </c>
      <c r="C2403" s="1" t="s">
        <v>643</v>
      </c>
      <c r="D2403" s="1">
        <v>8.0</v>
      </c>
      <c r="E2403" s="1" t="s">
        <v>3125</v>
      </c>
      <c r="F2403" s="1">
        <v>17338</v>
      </c>
      <c r="G2403" s="1">
        <v>17327</v>
      </c>
      <c r="H2403" s="1">
        <f>SUM((SUM('Order_Form'!Q547)*1))</f>
        <v>0</v>
      </c>
      <c r="I2403" s="1" t="s">
        <v>688</v>
      </c>
      <c r="J2403" s="1" t="s">
        <v>429</v>
      </c>
      <c r="K2403" s="1" t="s">
        <v>637</v>
      </c>
      <c r="L2403" s="1">
        <v>17.0</v>
      </c>
      <c r="R2403" s="1">
        <f>IF(INDEX(M2403:Q2403,0,'Order_Form'!AE2)&gt;0,INDEX(M2403:Q2403,0,'Order_Form'!AE2),L2403)</f>
        <v>17</v>
      </c>
      <c r="S2403" s="1">
        <f>R2403*H2403</f>
        <v>0</v>
      </c>
    </row>
    <row r="2404" spans="1:1025">
      <c r="A2404" s="1" t="s">
        <v>629</v>
      </c>
      <c r="B2404" s="1" t="s">
        <v>2715</v>
      </c>
      <c r="C2404" s="1" t="s">
        <v>643</v>
      </c>
      <c r="D2404" s="1">
        <v>16.0</v>
      </c>
      <c r="E2404" s="1" t="s">
        <v>3126</v>
      </c>
      <c r="F2404" s="1">
        <v>17339</v>
      </c>
      <c r="G2404" s="1">
        <v>17327</v>
      </c>
      <c r="H2404" s="1">
        <f>SUM((SUM('Order_Form'!Q548)*1))</f>
        <v>0</v>
      </c>
      <c r="I2404" s="1" t="s">
        <v>688</v>
      </c>
      <c r="J2404" s="1" t="s">
        <v>514</v>
      </c>
      <c r="K2404" s="1" t="s">
        <v>637</v>
      </c>
      <c r="L2404" s="1">
        <v>17.0</v>
      </c>
      <c r="R2404" s="1">
        <f>IF(INDEX(M2404:Q2404,0,'Order_Form'!AE2)&gt;0,INDEX(M2404:Q2404,0,'Order_Form'!AE2),L2404)</f>
        <v>17</v>
      </c>
      <c r="S2404" s="1">
        <f>R2404*H2404</f>
        <v>0</v>
      </c>
    </row>
    <row r="2405" spans="1:1025">
      <c r="A2405" s="1" t="s">
        <v>629</v>
      </c>
      <c r="B2405" s="1" t="s">
        <v>2715</v>
      </c>
      <c r="C2405" s="1" t="s">
        <v>643</v>
      </c>
      <c r="D2405" s="1">
        <v>0</v>
      </c>
      <c r="E2405" s="1" t="s">
        <v>3127</v>
      </c>
      <c r="F2405" s="1">
        <v>0</v>
      </c>
      <c r="G2405" s="1">
        <v>17327</v>
      </c>
      <c r="H2405" s="1">
        <f>SUM((SUM('Order_Form'!J547)*1))</f>
        <v>0</v>
      </c>
      <c r="I2405" s="1" t="s">
        <v>2758</v>
      </c>
      <c r="J2405" s="1" t="s">
        <v>429</v>
      </c>
      <c r="L2405" s="1">
        <v>17.0</v>
      </c>
      <c r="R2405" s="1">
        <f>IF(INDEX(M2405:Q2405,0,'Order_Form'!AE2)&gt;0,INDEX(M2405:Q2405,0,'Order_Form'!AE2),L2405)</f>
        <v>17</v>
      </c>
      <c r="S2405" s="1">
        <f>R2405*H2405</f>
        <v>0</v>
      </c>
    </row>
    <row r="2406" spans="1:1025">
      <c r="A2406" s="1" t="s">
        <v>629</v>
      </c>
      <c r="B2406" s="1" t="s">
        <v>2715</v>
      </c>
      <c r="C2406" s="1" t="s">
        <v>643</v>
      </c>
      <c r="D2406" s="1">
        <v>0</v>
      </c>
      <c r="E2406" s="1" t="s">
        <v>3128</v>
      </c>
      <c r="F2406" s="1">
        <v>0</v>
      </c>
      <c r="G2406" s="1">
        <v>17327</v>
      </c>
      <c r="H2406" s="1">
        <f>SUM((SUM('Order_Form'!J548)*1))</f>
        <v>0</v>
      </c>
      <c r="I2406" s="1" t="s">
        <v>2758</v>
      </c>
      <c r="J2406" s="1" t="s">
        <v>514</v>
      </c>
      <c r="L2406" s="1">
        <v>17.0</v>
      </c>
      <c r="R2406" s="1">
        <f>IF(INDEX(M2406:Q2406,0,'Order_Form'!AE2)&gt;0,INDEX(M2406:Q2406,0,'Order_Form'!AE2),L2406)</f>
        <v>17</v>
      </c>
      <c r="S2406" s="1">
        <f>R2406*H2406</f>
        <v>0</v>
      </c>
    </row>
    <row r="2407" spans="1:1025">
      <c r="A2407" s="1" t="s">
        <v>629</v>
      </c>
      <c r="B2407" s="1" t="s">
        <v>2715</v>
      </c>
      <c r="C2407" s="1" t="s">
        <v>643</v>
      </c>
      <c r="D2407" s="1">
        <v>0</v>
      </c>
      <c r="E2407" s="1" t="s">
        <v>3129</v>
      </c>
      <c r="F2407" s="1">
        <v>0</v>
      </c>
      <c r="G2407" s="1">
        <v>17327</v>
      </c>
      <c r="H2407" s="1">
        <f>SUM((SUM('Order_Form'!K546)*1))</f>
        <v>0</v>
      </c>
      <c r="I2407" s="1" t="s">
        <v>2758</v>
      </c>
      <c r="J2407" s="1" t="s">
        <v>631</v>
      </c>
      <c r="L2407" s="1">
        <v>17.0</v>
      </c>
      <c r="R2407" s="1">
        <f>IF(INDEX(M2407:Q2407,0,'Order_Form'!AE2)&gt;0,INDEX(M2407:Q2407,0,'Order_Form'!AE2),L2407)</f>
        <v>17</v>
      </c>
      <c r="S2407" s="1">
        <f>R2407*H2407</f>
        <v>0</v>
      </c>
    </row>
    <row r="2408" spans="1:1025">
      <c r="A2408" s="1" t="s">
        <v>629</v>
      </c>
      <c r="B2408" s="1" t="s">
        <v>2715</v>
      </c>
      <c r="C2408" s="1" t="s">
        <v>643</v>
      </c>
      <c r="D2408" s="1">
        <v>0</v>
      </c>
      <c r="E2408" s="1" t="s">
        <v>3130</v>
      </c>
      <c r="F2408" s="1">
        <v>0</v>
      </c>
      <c r="G2408" s="1">
        <v>17327</v>
      </c>
      <c r="H2408" s="1">
        <f>SUM((SUM('Order_Form'!L546)*1))</f>
        <v>0</v>
      </c>
      <c r="I2408" s="1" t="s">
        <v>2758</v>
      </c>
      <c r="J2408" s="1" t="s">
        <v>632</v>
      </c>
      <c r="L2408" s="1">
        <v>17.0</v>
      </c>
      <c r="R2408" s="1">
        <f>IF(INDEX(M2408:Q2408,0,'Order_Form'!AE2)&gt;0,INDEX(M2408:Q2408,0,'Order_Form'!AE2),L2408)</f>
        <v>17</v>
      </c>
      <c r="S2408" s="1">
        <f>R2408*H2408</f>
        <v>0</v>
      </c>
    </row>
    <row r="2409" spans="1:1025">
      <c r="A2409" s="1" t="s">
        <v>629</v>
      </c>
      <c r="B2409" s="1" t="s">
        <v>2715</v>
      </c>
      <c r="C2409" s="1" t="s">
        <v>643</v>
      </c>
      <c r="D2409" s="1">
        <v>0</v>
      </c>
      <c r="E2409" s="1" t="s">
        <v>3131</v>
      </c>
      <c r="F2409" s="1">
        <v>0</v>
      </c>
      <c r="G2409" s="1">
        <v>17327</v>
      </c>
      <c r="H2409" s="1">
        <f>SUM((SUM('Order_Form'!M546)*1))</f>
        <v>0</v>
      </c>
      <c r="I2409" s="1" t="s">
        <v>2758</v>
      </c>
      <c r="J2409" s="1" t="s">
        <v>633</v>
      </c>
      <c r="L2409" s="1">
        <v>17.0</v>
      </c>
      <c r="R2409" s="1">
        <f>IF(INDEX(M2409:Q2409,0,'Order_Form'!AE2)&gt;0,INDEX(M2409:Q2409,0,'Order_Form'!AE2),L2409)</f>
        <v>17</v>
      </c>
      <c r="S2409" s="1">
        <f>R2409*H2409</f>
        <v>0</v>
      </c>
    </row>
    <row r="2410" spans="1:1025">
      <c r="A2410" s="1" t="s">
        <v>629</v>
      </c>
      <c r="B2410" s="1" t="s">
        <v>2715</v>
      </c>
      <c r="C2410" s="1" t="s">
        <v>643</v>
      </c>
      <c r="D2410" s="1">
        <v>0</v>
      </c>
      <c r="E2410" s="1" t="s">
        <v>3132</v>
      </c>
      <c r="F2410" s="1">
        <v>0</v>
      </c>
      <c r="G2410" s="1">
        <v>17327</v>
      </c>
      <c r="H2410" s="1">
        <f>SUM((SUM('Order_Form'!N546)*1))</f>
        <v>0</v>
      </c>
      <c r="I2410" s="1" t="s">
        <v>2758</v>
      </c>
      <c r="J2410" s="1" t="s">
        <v>634</v>
      </c>
      <c r="L2410" s="1">
        <v>17.0</v>
      </c>
      <c r="R2410" s="1">
        <f>IF(INDEX(M2410:Q2410,0,'Order_Form'!AE2)&gt;0,INDEX(M2410:Q2410,0,'Order_Form'!AE2),L2410)</f>
        <v>17</v>
      </c>
      <c r="S2410" s="1">
        <f>R2410*H2410</f>
        <v>0</v>
      </c>
    </row>
    <row r="2411" spans="1:1025">
      <c r="A2411" s="1" t="s">
        <v>629</v>
      </c>
      <c r="B2411" s="1" t="s">
        <v>2715</v>
      </c>
      <c r="C2411" s="1" t="s">
        <v>643</v>
      </c>
      <c r="D2411" s="1">
        <v>0</v>
      </c>
      <c r="E2411" s="1" t="s">
        <v>3133</v>
      </c>
      <c r="F2411" s="1">
        <v>0</v>
      </c>
      <c r="G2411" s="1">
        <v>17327</v>
      </c>
      <c r="H2411" s="1">
        <f>SUM((SUM('Order_Form'!O546)*1))</f>
        <v>0</v>
      </c>
      <c r="I2411" s="1" t="s">
        <v>2758</v>
      </c>
      <c r="J2411" s="1" t="s">
        <v>635</v>
      </c>
      <c r="L2411" s="1">
        <v>17.0</v>
      </c>
      <c r="R2411" s="1">
        <f>IF(INDEX(M2411:Q2411,0,'Order_Form'!AE2)&gt;0,INDEX(M2411:Q2411,0,'Order_Form'!AE2),L2411)</f>
        <v>17</v>
      </c>
      <c r="S2411" s="1">
        <f>R2411*H2411</f>
        <v>0</v>
      </c>
    </row>
    <row r="2412" spans="1:1025">
      <c r="A2412" s="1" t="s">
        <v>629</v>
      </c>
      <c r="B2412" s="1" t="s">
        <v>2715</v>
      </c>
      <c r="C2412" s="1" t="s">
        <v>643</v>
      </c>
      <c r="D2412" s="1">
        <v>0</v>
      </c>
      <c r="E2412" s="1" t="s">
        <v>3134</v>
      </c>
      <c r="F2412" s="1">
        <v>0</v>
      </c>
      <c r="G2412" s="1">
        <v>17327</v>
      </c>
      <c r="H2412" s="1">
        <f>SUM((SUM('Order_Form'!P546)*1))</f>
        <v>0</v>
      </c>
      <c r="I2412" s="1" t="s">
        <v>2758</v>
      </c>
      <c r="J2412" s="1" t="s">
        <v>636</v>
      </c>
      <c r="L2412" s="1">
        <v>17.0</v>
      </c>
      <c r="R2412" s="1">
        <f>IF(INDEX(M2412:Q2412,0,'Order_Form'!AE2)&gt;0,INDEX(M2412:Q2412,0,'Order_Form'!AE2),L2412)</f>
        <v>17</v>
      </c>
      <c r="S2412" s="1">
        <f>R2412*H2412</f>
        <v>0</v>
      </c>
    </row>
    <row r="2413" spans="1:1025">
      <c r="A2413" s="1" t="s">
        <v>629</v>
      </c>
      <c r="B2413" s="1" t="s">
        <v>2715</v>
      </c>
      <c r="C2413" s="1" t="s">
        <v>643</v>
      </c>
      <c r="D2413" s="1">
        <v>0</v>
      </c>
      <c r="E2413" s="1" t="s">
        <v>3135</v>
      </c>
      <c r="F2413" s="1">
        <v>0</v>
      </c>
      <c r="G2413" s="1">
        <v>17327</v>
      </c>
      <c r="H2413" s="1">
        <f>SUM((SUM('Order_Form'!Q546)*1))</f>
        <v>0</v>
      </c>
      <c r="I2413" s="1" t="s">
        <v>2758</v>
      </c>
      <c r="J2413" s="1" t="s">
        <v>637</v>
      </c>
      <c r="L2413" s="1">
        <v>17.0</v>
      </c>
      <c r="R2413" s="1">
        <f>IF(INDEX(M2413:Q2413,0,'Order_Form'!AE2)&gt;0,INDEX(M2413:Q2413,0,'Order_Form'!AE2),L2413)</f>
        <v>17</v>
      </c>
      <c r="S2413" s="1">
        <f>R2413*H2413</f>
        <v>0</v>
      </c>
    </row>
    <row r="2414" spans="1:1025">
      <c r="A2414" s="1" t="s">
        <v>629</v>
      </c>
      <c r="B2414" s="1" t="s">
        <v>2715</v>
      </c>
      <c r="C2414" s="1" t="s">
        <v>643</v>
      </c>
      <c r="D2414" s="1">
        <v>0</v>
      </c>
      <c r="E2414" s="1" t="s">
        <v>3136</v>
      </c>
      <c r="F2414" s="1">
        <v>0</v>
      </c>
      <c r="G2414" s="1">
        <v>17327</v>
      </c>
      <c r="H2414" s="1">
        <f>SUM((SUM('Order_Form'!R546)*1))</f>
        <v>0</v>
      </c>
      <c r="I2414" s="1" t="s">
        <v>2758</v>
      </c>
      <c r="J2414" s="1" t="s">
        <v>638</v>
      </c>
      <c r="L2414" s="1">
        <v>17.0</v>
      </c>
      <c r="R2414" s="1">
        <f>IF(INDEX(M2414:Q2414,0,'Order_Form'!AE2)&gt;0,INDEX(M2414:Q2414,0,'Order_Form'!AE2),L2414)</f>
        <v>17</v>
      </c>
      <c r="S2414" s="1">
        <f>R2414*H2414</f>
        <v>0</v>
      </c>
    </row>
    <row r="2415" spans="1:1025">
      <c r="A2415" s="1" t="s">
        <v>629</v>
      </c>
      <c r="B2415" s="1" t="s">
        <v>2715</v>
      </c>
      <c r="C2415" s="1" t="s">
        <v>643</v>
      </c>
      <c r="D2415" s="1">
        <v>0</v>
      </c>
      <c r="E2415" s="1" t="s">
        <v>3137</v>
      </c>
      <c r="F2415" s="1">
        <v>0</v>
      </c>
      <c r="G2415" s="1">
        <v>17327</v>
      </c>
      <c r="H2415" s="1">
        <f>SUM((SUM('Order_Form'!S546)*1))</f>
        <v>0</v>
      </c>
      <c r="I2415" s="1" t="s">
        <v>2758</v>
      </c>
      <c r="J2415" s="1" t="s">
        <v>639</v>
      </c>
      <c r="L2415" s="1">
        <v>17.0</v>
      </c>
      <c r="R2415" s="1">
        <f>IF(INDEX(M2415:Q2415,0,'Order_Form'!AE2)&gt;0,INDEX(M2415:Q2415,0,'Order_Form'!AE2),L2415)</f>
        <v>17</v>
      </c>
      <c r="S2415" s="1">
        <f>R2415*H2415</f>
        <v>0</v>
      </c>
    </row>
    <row r="2416" spans="1:1025">
      <c r="A2416" s="1" t="s">
        <v>629</v>
      </c>
      <c r="B2416" s="1" t="s">
        <v>2715</v>
      </c>
      <c r="C2416" s="1" t="s">
        <v>643</v>
      </c>
      <c r="D2416" s="1">
        <v>0</v>
      </c>
      <c r="E2416" s="1" t="s">
        <v>3138</v>
      </c>
      <c r="F2416" s="1">
        <v>0</v>
      </c>
      <c r="G2416" s="1">
        <v>17327</v>
      </c>
      <c r="H2416" s="1">
        <f>SUM((SUM('Order_Form'!T546)*1))</f>
        <v>0</v>
      </c>
      <c r="I2416" s="1" t="s">
        <v>2758</v>
      </c>
      <c r="J2416" s="1" t="s">
        <v>640</v>
      </c>
      <c r="L2416" s="1">
        <v>17.0</v>
      </c>
      <c r="R2416" s="1">
        <f>IF(INDEX(M2416:Q2416,0,'Order_Form'!AE2)&gt;0,INDEX(M2416:Q2416,0,'Order_Form'!AE2),L2416)</f>
        <v>17</v>
      </c>
      <c r="S2416" s="1">
        <f>R2416*H2416</f>
        <v>0</v>
      </c>
    </row>
    <row r="2417" spans="1:1025">
      <c r="A2417" s="1" t="s">
        <v>629</v>
      </c>
      <c r="B2417" s="1" t="s">
        <v>2715</v>
      </c>
      <c r="C2417" s="1" t="s">
        <v>643</v>
      </c>
      <c r="D2417" s="1">
        <v>0.0</v>
      </c>
      <c r="E2417" s="1" t="s">
        <v>3139</v>
      </c>
      <c r="F2417" s="1">
        <v>17327</v>
      </c>
      <c r="H2417" s="1">
        <f>SUM((SUM('Order_Form'!J546)*1))</f>
        <v>0</v>
      </c>
      <c r="I2417" s="1" t="s">
        <v>692</v>
      </c>
      <c r="L2417" s="1">
        <v>17.0</v>
      </c>
      <c r="R2417" s="1">
        <f>IF(INDEX(M2417:Q2417,0,'Order_Form'!AE2)&gt;0,INDEX(M2417:Q2417,0,'Order_Form'!AE2),L2417)</f>
        <v>17</v>
      </c>
      <c r="S2417" s="1">
        <f>R2417*H2417</f>
        <v>0</v>
      </c>
    </row>
    <row r="2418" spans="1:1025">
      <c r="A2418" s="1" t="s">
        <v>629</v>
      </c>
      <c r="B2418" s="1" t="s">
        <v>2715</v>
      </c>
      <c r="C2418" s="1" t="s">
        <v>644</v>
      </c>
      <c r="D2418" s="1">
        <v>1.0</v>
      </c>
      <c r="E2418" s="1" t="s">
        <v>3140</v>
      </c>
      <c r="F2418" s="1">
        <v>14871</v>
      </c>
      <c r="G2418" s="1">
        <v>14870</v>
      </c>
      <c r="H2418" s="1">
        <f>SUM((SUM('Order_Form'!L551)*1))</f>
        <v>0</v>
      </c>
      <c r="I2418" s="1" t="s">
        <v>688</v>
      </c>
      <c r="J2418" s="1" t="s">
        <v>429</v>
      </c>
      <c r="K2418" s="1" t="s">
        <v>632</v>
      </c>
      <c r="L2418" s="1">
        <v>17.5</v>
      </c>
      <c r="M2418" s="1">
        <v>17.5</v>
      </c>
      <c r="N2418" s="1">
        <v>17.5</v>
      </c>
      <c r="O2418" s="1">
        <v>17.5</v>
      </c>
      <c r="P2418" s="1">
        <v>17.5</v>
      </c>
      <c r="Q2418" s="1">
        <v>17.5</v>
      </c>
      <c r="R2418" s="1">
        <f>IF(INDEX(M2418:Q2418,0,'Order_Form'!AE2)&gt;0,INDEX(M2418:Q2418,0,'Order_Form'!AE2),L2418)</f>
        <v>17.5</v>
      </c>
      <c r="S2418" s="1">
        <f>R2418*H2418</f>
        <v>0</v>
      </c>
    </row>
    <row r="2419" spans="1:1025">
      <c r="A2419" s="1" t="s">
        <v>629</v>
      </c>
      <c r="B2419" s="1" t="s">
        <v>2715</v>
      </c>
      <c r="C2419" s="1" t="s">
        <v>644</v>
      </c>
      <c r="D2419" s="1">
        <v>0.0</v>
      </c>
      <c r="E2419" s="1" t="s">
        <v>3141</v>
      </c>
      <c r="F2419" s="1">
        <v>14872</v>
      </c>
      <c r="G2419" s="1">
        <v>14870</v>
      </c>
      <c r="H2419" s="1">
        <f>SUM((SUM('Order_Form'!L552)*1))</f>
        <v>0</v>
      </c>
      <c r="I2419" s="1" t="s">
        <v>688</v>
      </c>
      <c r="J2419" s="1" t="s">
        <v>514</v>
      </c>
      <c r="K2419" s="1" t="s">
        <v>632</v>
      </c>
      <c r="L2419" s="1">
        <v>17.5</v>
      </c>
      <c r="M2419" s="1">
        <v>17.5</v>
      </c>
      <c r="N2419" s="1">
        <v>17.5</v>
      </c>
      <c r="O2419" s="1">
        <v>17.5</v>
      </c>
      <c r="P2419" s="1">
        <v>17.5</v>
      </c>
      <c r="Q2419" s="1">
        <v>17.5</v>
      </c>
      <c r="R2419" s="1">
        <f>IF(INDEX(M2419:Q2419,0,'Order_Form'!AE2)&gt;0,INDEX(M2419:Q2419,0,'Order_Form'!AE2),L2419)</f>
        <v>17.5</v>
      </c>
      <c r="S2419" s="1">
        <f>R2419*H2419</f>
        <v>0</v>
      </c>
    </row>
    <row r="2420" spans="1:1025">
      <c r="A2420" s="1" t="s">
        <v>629</v>
      </c>
      <c r="B2420" s="1" t="s">
        <v>2715</v>
      </c>
      <c r="C2420" s="1" t="s">
        <v>644</v>
      </c>
      <c r="D2420" s="1">
        <v>2.0</v>
      </c>
      <c r="E2420" s="1" t="s">
        <v>3142</v>
      </c>
      <c r="F2420" s="1">
        <v>14873</v>
      </c>
      <c r="G2420" s="1">
        <v>14870</v>
      </c>
      <c r="H2420" s="1">
        <f>SUM((SUM('Order_Form'!L553)*1))</f>
        <v>0</v>
      </c>
      <c r="I2420" s="1" t="s">
        <v>688</v>
      </c>
      <c r="J2420" s="1" t="s">
        <v>474</v>
      </c>
      <c r="K2420" s="1" t="s">
        <v>632</v>
      </c>
      <c r="L2420" s="1">
        <v>17.5</v>
      </c>
      <c r="M2420" s="1">
        <v>17.5</v>
      </c>
      <c r="N2420" s="1">
        <v>17.5</v>
      </c>
      <c r="O2420" s="1">
        <v>17.5</v>
      </c>
      <c r="P2420" s="1">
        <v>17.5</v>
      </c>
      <c r="Q2420" s="1">
        <v>17.5</v>
      </c>
      <c r="R2420" s="1">
        <f>IF(INDEX(M2420:Q2420,0,'Order_Form'!AE2)&gt;0,INDEX(M2420:Q2420,0,'Order_Form'!AE2),L2420)</f>
        <v>17.5</v>
      </c>
      <c r="S2420" s="1">
        <f>R2420*H2420</f>
        <v>0</v>
      </c>
    </row>
    <row r="2421" spans="1:1025">
      <c r="A2421" s="1" t="s">
        <v>629</v>
      </c>
      <c r="B2421" s="1" t="s">
        <v>2715</v>
      </c>
      <c r="C2421" s="1" t="s">
        <v>644</v>
      </c>
      <c r="D2421" s="1">
        <v>2.0</v>
      </c>
      <c r="E2421" s="1" t="s">
        <v>3143</v>
      </c>
      <c r="F2421" s="1">
        <v>14874</v>
      </c>
      <c r="G2421" s="1">
        <v>14870</v>
      </c>
      <c r="H2421" s="1">
        <f>SUM((SUM('Order_Form'!L554)*1))</f>
        <v>0</v>
      </c>
      <c r="I2421" s="1" t="s">
        <v>688</v>
      </c>
      <c r="J2421" s="1" t="s">
        <v>501</v>
      </c>
      <c r="K2421" s="1" t="s">
        <v>632</v>
      </c>
      <c r="L2421" s="1">
        <v>17.5</v>
      </c>
      <c r="M2421" s="1">
        <v>17.5</v>
      </c>
      <c r="N2421" s="1">
        <v>17.5</v>
      </c>
      <c r="O2421" s="1">
        <v>17.5</v>
      </c>
      <c r="P2421" s="1">
        <v>17.5</v>
      </c>
      <c r="Q2421" s="1">
        <v>17.5</v>
      </c>
      <c r="R2421" s="1">
        <f>IF(INDEX(M2421:Q2421,0,'Order_Form'!AE2)&gt;0,INDEX(M2421:Q2421,0,'Order_Form'!AE2),L2421)</f>
        <v>17.5</v>
      </c>
      <c r="S2421" s="1">
        <f>R2421*H2421</f>
        <v>0</v>
      </c>
    </row>
    <row r="2422" spans="1:1025">
      <c r="A2422" s="1" t="s">
        <v>629</v>
      </c>
      <c r="B2422" s="1" t="s">
        <v>2715</v>
      </c>
      <c r="C2422" s="1" t="s">
        <v>644</v>
      </c>
      <c r="D2422" s="1">
        <v>1.0</v>
      </c>
      <c r="E2422" s="1" t="s">
        <v>3144</v>
      </c>
      <c r="F2422" s="1">
        <v>14875</v>
      </c>
      <c r="G2422" s="1">
        <v>14870</v>
      </c>
      <c r="H2422" s="1">
        <f>SUM((SUM('Order_Form'!L555)*1))</f>
        <v>0</v>
      </c>
      <c r="I2422" s="1" t="s">
        <v>688</v>
      </c>
      <c r="J2422" s="1" t="s">
        <v>471</v>
      </c>
      <c r="K2422" s="1" t="s">
        <v>632</v>
      </c>
      <c r="L2422" s="1">
        <v>17.5</v>
      </c>
      <c r="M2422" s="1">
        <v>17.5</v>
      </c>
      <c r="N2422" s="1">
        <v>17.5</v>
      </c>
      <c r="O2422" s="1">
        <v>17.5</v>
      </c>
      <c r="P2422" s="1">
        <v>17.5</v>
      </c>
      <c r="Q2422" s="1">
        <v>17.5</v>
      </c>
      <c r="R2422" s="1">
        <f>IF(INDEX(M2422:Q2422,0,'Order_Form'!AE2)&gt;0,INDEX(M2422:Q2422,0,'Order_Form'!AE2),L2422)</f>
        <v>17.5</v>
      </c>
      <c r="S2422" s="1">
        <f>R2422*H2422</f>
        <v>0</v>
      </c>
    </row>
    <row r="2423" spans="1:1025">
      <c r="A2423" s="1" t="s">
        <v>629</v>
      </c>
      <c r="B2423" s="1" t="s">
        <v>2715</v>
      </c>
      <c r="C2423" s="1" t="s">
        <v>644</v>
      </c>
      <c r="D2423" s="1">
        <v>0.0</v>
      </c>
      <c r="E2423" s="1" t="s">
        <v>3145</v>
      </c>
      <c r="F2423" s="1">
        <v>14876</v>
      </c>
      <c r="G2423" s="1">
        <v>14870</v>
      </c>
      <c r="H2423" s="1">
        <f>SUM((SUM('Order_Form'!M551)*1))</f>
        <v>0</v>
      </c>
      <c r="I2423" s="1" t="s">
        <v>688</v>
      </c>
      <c r="J2423" s="1" t="s">
        <v>429</v>
      </c>
      <c r="K2423" s="1" t="s">
        <v>633</v>
      </c>
      <c r="L2423" s="1">
        <v>17.5</v>
      </c>
      <c r="M2423" s="1">
        <v>17.5</v>
      </c>
      <c r="N2423" s="1">
        <v>17.5</v>
      </c>
      <c r="O2423" s="1">
        <v>17.5</v>
      </c>
      <c r="P2423" s="1">
        <v>17.5</v>
      </c>
      <c r="Q2423" s="1">
        <v>17.5</v>
      </c>
      <c r="R2423" s="1">
        <f>IF(INDEX(M2423:Q2423,0,'Order_Form'!AE2)&gt;0,INDEX(M2423:Q2423,0,'Order_Form'!AE2),L2423)</f>
        <v>17.5</v>
      </c>
      <c r="S2423" s="1">
        <f>R2423*H2423</f>
        <v>0</v>
      </c>
    </row>
    <row r="2424" spans="1:1025">
      <c r="A2424" s="1" t="s">
        <v>629</v>
      </c>
      <c r="B2424" s="1" t="s">
        <v>2715</v>
      </c>
      <c r="C2424" s="1" t="s">
        <v>644</v>
      </c>
      <c r="D2424" s="1">
        <v>0.0</v>
      </c>
      <c r="E2424" s="1" t="s">
        <v>3146</v>
      </c>
      <c r="F2424" s="1">
        <v>14877</v>
      </c>
      <c r="G2424" s="1">
        <v>14870</v>
      </c>
      <c r="H2424" s="1">
        <f>SUM((SUM('Order_Form'!M552)*1))</f>
        <v>0</v>
      </c>
      <c r="I2424" s="1" t="s">
        <v>688</v>
      </c>
      <c r="J2424" s="1" t="s">
        <v>514</v>
      </c>
      <c r="K2424" s="1" t="s">
        <v>633</v>
      </c>
      <c r="L2424" s="1">
        <v>17.5</v>
      </c>
      <c r="M2424" s="1">
        <v>17.5</v>
      </c>
      <c r="N2424" s="1">
        <v>17.5</v>
      </c>
      <c r="O2424" s="1">
        <v>17.5</v>
      </c>
      <c r="P2424" s="1">
        <v>17.5</v>
      </c>
      <c r="Q2424" s="1">
        <v>17.5</v>
      </c>
      <c r="R2424" s="1">
        <f>IF(INDEX(M2424:Q2424,0,'Order_Form'!AE2)&gt;0,INDEX(M2424:Q2424,0,'Order_Form'!AE2),L2424)</f>
        <v>17.5</v>
      </c>
      <c r="S2424" s="1">
        <f>R2424*H2424</f>
        <v>0</v>
      </c>
    </row>
    <row r="2425" spans="1:1025">
      <c r="A2425" s="1" t="s">
        <v>629</v>
      </c>
      <c r="B2425" s="1" t="s">
        <v>2715</v>
      </c>
      <c r="C2425" s="1" t="s">
        <v>644</v>
      </c>
      <c r="D2425" s="1">
        <v>1.0</v>
      </c>
      <c r="E2425" s="1" t="s">
        <v>3147</v>
      </c>
      <c r="F2425" s="1">
        <v>14878</v>
      </c>
      <c r="G2425" s="1">
        <v>14870</v>
      </c>
      <c r="H2425" s="1">
        <f>SUM((SUM('Order_Form'!M553)*1))</f>
        <v>0</v>
      </c>
      <c r="I2425" s="1" t="s">
        <v>688</v>
      </c>
      <c r="J2425" s="1" t="s">
        <v>474</v>
      </c>
      <c r="K2425" s="1" t="s">
        <v>633</v>
      </c>
      <c r="L2425" s="1">
        <v>17.5</v>
      </c>
      <c r="M2425" s="1">
        <v>17.5</v>
      </c>
      <c r="N2425" s="1">
        <v>17.5</v>
      </c>
      <c r="O2425" s="1">
        <v>17.5</v>
      </c>
      <c r="P2425" s="1">
        <v>17.5</v>
      </c>
      <c r="Q2425" s="1">
        <v>17.5</v>
      </c>
      <c r="R2425" s="1">
        <f>IF(INDEX(M2425:Q2425,0,'Order_Form'!AE2)&gt;0,INDEX(M2425:Q2425,0,'Order_Form'!AE2),L2425)</f>
        <v>17.5</v>
      </c>
      <c r="S2425" s="1">
        <f>R2425*H2425</f>
        <v>0</v>
      </c>
    </row>
    <row r="2426" spans="1:1025">
      <c r="A2426" s="1" t="s">
        <v>629</v>
      </c>
      <c r="B2426" s="1" t="s">
        <v>2715</v>
      </c>
      <c r="C2426" s="1" t="s">
        <v>644</v>
      </c>
      <c r="D2426" s="1">
        <v>7.0</v>
      </c>
      <c r="E2426" s="1" t="s">
        <v>3148</v>
      </c>
      <c r="F2426" s="1">
        <v>14879</v>
      </c>
      <c r="G2426" s="1">
        <v>14870</v>
      </c>
      <c r="H2426" s="1">
        <f>SUM((SUM('Order_Form'!M554)*1))</f>
        <v>0</v>
      </c>
      <c r="I2426" s="1" t="s">
        <v>688</v>
      </c>
      <c r="J2426" s="1" t="s">
        <v>501</v>
      </c>
      <c r="K2426" s="1" t="s">
        <v>633</v>
      </c>
      <c r="L2426" s="1">
        <v>17.5</v>
      </c>
      <c r="M2426" s="1">
        <v>17.5</v>
      </c>
      <c r="N2426" s="1">
        <v>17.5</v>
      </c>
      <c r="O2426" s="1">
        <v>17.5</v>
      </c>
      <c r="P2426" s="1">
        <v>17.5</v>
      </c>
      <c r="Q2426" s="1">
        <v>17.5</v>
      </c>
      <c r="R2426" s="1">
        <f>IF(INDEX(M2426:Q2426,0,'Order_Form'!AE2)&gt;0,INDEX(M2426:Q2426,0,'Order_Form'!AE2),L2426)</f>
        <v>17.5</v>
      </c>
      <c r="S2426" s="1">
        <f>R2426*H2426</f>
        <v>0</v>
      </c>
    </row>
    <row r="2427" spans="1:1025">
      <c r="A2427" s="1" t="s">
        <v>629</v>
      </c>
      <c r="B2427" s="1" t="s">
        <v>2715</v>
      </c>
      <c r="C2427" s="1" t="s">
        <v>644</v>
      </c>
      <c r="D2427" s="1">
        <v>0.0</v>
      </c>
      <c r="E2427" s="1" t="s">
        <v>3149</v>
      </c>
      <c r="F2427" s="1">
        <v>14880</v>
      </c>
      <c r="G2427" s="1">
        <v>14870</v>
      </c>
      <c r="H2427" s="1">
        <f>SUM((SUM('Order_Form'!M555)*1))</f>
        <v>0</v>
      </c>
      <c r="I2427" s="1" t="s">
        <v>688</v>
      </c>
      <c r="J2427" s="1" t="s">
        <v>471</v>
      </c>
      <c r="K2427" s="1" t="s">
        <v>633</v>
      </c>
      <c r="L2427" s="1">
        <v>17.5</v>
      </c>
      <c r="M2427" s="1">
        <v>17.5</v>
      </c>
      <c r="N2427" s="1">
        <v>17.5</v>
      </c>
      <c r="O2427" s="1">
        <v>17.5</v>
      </c>
      <c r="P2427" s="1">
        <v>17.5</v>
      </c>
      <c r="Q2427" s="1">
        <v>17.5</v>
      </c>
      <c r="R2427" s="1">
        <f>IF(INDEX(M2427:Q2427,0,'Order_Form'!AE2)&gt;0,INDEX(M2427:Q2427,0,'Order_Form'!AE2),L2427)</f>
        <v>17.5</v>
      </c>
      <c r="S2427" s="1">
        <f>R2427*H2427</f>
        <v>0</v>
      </c>
    </row>
    <row r="2428" spans="1:1025">
      <c r="A2428" s="1" t="s">
        <v>629</v>
      </c>
      <c r="B2428" s="1" t="s">
        <v>2715</v>
      </c>
      <c r="C2428" s="1" t="s">
        <v>644</v>
      </c>
      <c r="D2428" s="1">
        <v>0.0</v>
      </c>
      <c r="E2428" s="1" t="s">
        <v>3150</v>
      </c>
      <c r="F2428" s="1">
        <v>14881</v>
      </c>
      <c r="G2428" s="1">
        <v>14870</v>
      </c>
      <c r="H2428" s="1">
        <f>SUM((SUM('Order_Form'!N551)*1))</f>
        <v>0</v>
      </c>
      <c r="I2428" s="1" t="s">
        <v>688</v>
      </c>
      <c r="J2428" s="1" t="s">
        <v>429</v>
      </c>
      <c r="K2428" s="1" t="s">
        <v>634</v>
      </c>
      <c r="L2428" s="1">
        <v>17.5</v>
      </c>
      <c r="M2428" s="1">
        <v>17.5</v>
      </c>
      <c r="N2428" s="1">
        <v>17.5</v>
      </c>
      <c r="O2428" s="1">
        <v>17.5</v>
      </c>
      <c r="P2428" s="1">
        <v>17.5</v>
      </c>
      <c r="Q2428" s="1">
        <v>17.5</v>
      </c>
      <c r="R2428" s="1">
        <f>IF(INDEX(M2428:Q2428,0,'Order_Form'!AE2)&gt;0,INDEX(M2428:Q2428,0,'Order_Form'!AE2),L2428)</f>
        <v>17.5</v>
      </c>
      <c r="S2428" s="1">
        <f>R2428*H2428</f>
        <v>0</v>
      </c>
    </row>
    <row r="2429" spans="1:1025">
      <c r="A2429" s="1" t="s">
        <v>629</v>
      </c>
      <c r="B2429" s="1" t="s">
        <v>2715</v>
      </c>
      <c r="C2429" s="1" t="s">
        <v>644</v>
      </c>
      <c r="D2429" s="1">
        <v>0.0</v>
      </c>
      <c r="E2429" s="1" t="s">
        <v>3151</v>
      </c>
      <c r="F2429" s="1">
        <v>14882</v>
      </c>
      <c r="G2429" s="1">
        <v>14870</v>
      </c>
      <c r="H2429" s="1">
        <f>SUM((SUM('Order_Form'!N552)*1))</f>
        <v>0</v>
      </c>
      <c r="I2429" s="1" t="s">
        <v>688</v>
      </c>
      <c r="J2429" s="1" t="s">
        <v>514</v>
      </c>
      <c r="K2429" s="1" t="s">
        <v>634</v>
      </c>
      <c r="L2429" s="1">
        <v>17.5</v>
      </c>
      <c r="M2429" s="1">
        <v>17.5</v>
      </c>
      <c r="N2429" s="1">
        <v>17.5</v>
      </c>
      <c r="O2429" s="1">
        <v>17.5</v>
      </c>
      <c r="P2429" s="1">
        <v>17.5</v>
      </c>
      <c r="Q2429" s="1">
        <v>17.5</v>
      </c>
      <c r="R2429" s="1">
        <f>IF(INDEX(M2429:Q2429,0,'Order_Form'!AE2)&gt;0,INDEX(M2429:Q2429,0,'Order_Form'!AE2),L2429)</f>
        <v>17.5</v>
      </c>
      <c r="S2429" s="1">
        <f>R2429*H2429</f>
        <v>0</v>
      </c>
    </row>
    <row r="2430" spans="1:1025">
      <c r="A2430" s="1" t="s">
        <v>629</v>
      </c>
      <c r="B2430" s="1" t="s">
        <v>2715</v>
      </c>
      <c r="C2430" s="1" t="s">
        <v>644</v>
      </c>
      <c r="D2430" s="1">
        <v>2.0</v>
      </c>
      <c r="E2430" s="1" t="s">
        <v>3152</v>
      </c>
      <c r="F2430" s="1">
        <v>14883</v>
      </c>
      <c r="G2430" s="1">
        <v>14870</v>
      </c>
      <c r="H2430" s="1">
        <f>SUM((SUM('Order_Form'!N553)*1))</f>
        <v>0</v>
      </c>
      <c r="I2430" s="1" t="s">
        <v>688</v>
      </c>
      <c r="J2430" s="1" t="s">
        <v>474</v>
      </c>
      <c r="K2430" s="1" t="s">
        <v>634</v>
      </c>
      <c r="L2430" s="1">
        <v>17.5</v>
      </c>
      <c r="M2430" s="1">
        <v>17.5</v>
      </c>
      <c r="N2430" s="1">
        <v>17.5</v>
      </c>
      <c r="O2430" s="1">
        <v>17.5</v>
      </c>
      <c r="P2430" s="1">
        <v>17.5</v>
      </c>
      <c r="Q2430" s="1">
        <v>17.5</v>
      </c>
      <c r="R2430" s="1">
        <f>IF(INDEX(M2430:Q2430,0,'Order_Form'!AE2)&gt;0,INDEX(M2430:Q2430,0,'Order_Form'!AE2),L2430)</f>
        <v>17.5</v>
      </c>
      <c r="S2430" s="1">
        <f>R2430*H2430</f>
        <v>0</v>
      </c>
    </row>
    <row r="2431" spans="1:1025">
      <c r="A2431" s="1" t="s">
        <v>629</v>
      </c>
      <c r="B2431" s="1" t="s">
        <v>2715</v>
      </c>
      <c r="C2431" s="1" t="s">
        <v>644</v>
      </c>
      <c r="D2431" s="1">
        <v>2.0</v>
      </c>
      <c r="E2431" s="1" t="s">
        <v>3153</v>
      </c>
      <c r="F2431" s="1">
        <v>14884</v>
      </c>
      <c r="G2431" s="1">
        <v>14870</v>
      </c>
      <c r="H2431" s="1">
        <f>SUM((SUM('Order_Form'!N554)*1))</f>
        <v>0</v>
      </c>
      <c r="I2431" s="1" t="s">
        <v>688</v>
      </c>
      <c r="J2431" s="1" t="s">
        <v>501</v>
      </c>
      <c r="K2431" s="1" t="s">
        <v>634</v>
      </c>
      <c r="L2431" s="1">
        <v>17.5</v>
      </c>
      <c r="M2431" s="1">
        <v>17.5</v>
      </c>
      <c r="N2431" s="1">
        <v>17.5</v>
      </c>
      <c r="O2431" s="1">
        <v>17.5</v>
      </c>
      <c r="P2431" s="1">
        <v>17.5</v>
      </c>
      <c r="Q2431" s="1">
        <v>17.5</v>
      </c>
      <c r="R2431" s="1">
        <f>IF(INDEX(M2431:Q2431,0,'Order_Form'!AE2)&gt;0,INDEX(M2431:Q2431,0,'Order_Form'!AE2),L2431)</f>
        <v>17.5</v>
      </c>
      <c r="S2431" s="1">
        <f>R2431*H2431</f>
        <v>0</v>
      </c>
    </row>
    <row r="2432" spans="1:1025">
      <c r="A2432" s="1" t="s">
        <v>629</v>
      </c>
      <c r="B2432" s="1" t="s">
        <v>2715</v>
      </c>
      <c r="C2432" s="1" t="s">
        <v>644</v>
      </c>
      <c r="D2432" s="1">
        <v>0.0</v>
      </c>
      <c r="E2432" s="1" t="s">
        <v>3154</v>
      </c>
      <c r="F2432" s="1">
        <v>14885</v>
      </c>
      <c r="G2432" s="1">
        <v>14870</v>
      </c>
      <c r="H2432" s="1">
        <f>SUM((SUM('Order_Form'!N555)*1))</f>
        <v>0</v>
      </c>
      <c r="I2432" s="1" t="s">
        <v>688</v>
      </c>
      <c r="J2432" s="1" t="s">
        <v>471</v>
      </c>
      <c r="K2432" s="1" t="s">
        <v>634</v>
      </c>
      <c r="L2432" s="1">
        <v>17.5</v>
      </c>
      <c r="M2432" s="1">
        <v>17.5</v>
      </c>
      <c r="N2432" s="1">
        <v>17.5</v>
      </c>
      <c r="O2432" s="1">
        <v>17.5</v>
      </c>
      <c r="P2432" s="1">
        <v>17.5</v>
      </c>
      <c r="Q2432" s="1">
        <v>17.5</v>
      </c>
      <c r="R2432" s="1">
        <f>IF(INDEX(M2432:Q2432,0,'Order_Form'!AE2)&gt;0,INDEX(M2432:Q2432,0,'Order_Form'!AE2),L2432)</f>
        <v>17.5</v>
      </c>
      <c r="S2432" s="1">
        <f>R2432*H2432</f>
        <v>0</v>
      </c>
    </row>
    <row r="2433" spans="1:1025">
      <c r="A2433" s="1" t="s">
        <v>629</v>
      </c>
      <c r="B2433" s="1" t="s">
        <v>2715</v>
      </c>
      <c r="C2433" s="1" t="s">
        <v>644</v>
      </c>
      <c r="D2433" s="1">
        <v>1.0</v>
      </c>
      <c r="E2433" s="1" t="s">
        <v>3155</v>
      </c>
      <c r="F2433" s="1">
        <v>14886</v>
      </c>
      <c r="G2433" s="1">
        <v>14870</v>
      </c>
      <c r="H2433" s="1">
        <f>SUM((SUM('Order_Form'!O551)*1))</f>
        <v>0</v>
      </c>
      <c r="I2433" s="1" t="s">
        <v>688</v>
      </c>
      <c r="J2433" s="1" t="s">
        <v>429</v>
      </c>
      <c r="K2433" s="1" t="s">
        <v>635</v>
      </c>
      <c r="L2433" s="1">
        <v>17.5</v>
      </c>
      <c r="M2433" s="1">
        <v>17.5</v>
      </c>
      <c r="N2433" s="1">
        <v>17.5</v>
      </c>
      <c r="O2433" s="1">
        <v>17.5</v>
      </c>
      <c r="P2433" s="1">
        <v>17.5</v>
      </c>
      <c r="Q2433" s="1">
        <v>17.5</v>
      </c>
      <c r="R2433" s="1">
        <f>IF(INDEX(M2433:Q2433,0,'Order_Form'!AE2)&gt;0,INDEX(M2433:Q2433,0,'Order_Form'!AE2),L2433)</f>
        <v>17.5</v>
      </c>
      <c r="S2433" s="1">
        <f>R2433*H2433</f>
        <v>0</v>
      </c>
    </row>
    <row r="2434" spans="1:1025">
      <c r="A2434" s="1" t="s">
        <v>629</v>
      </c>
      <c r="B2434" s="1" t="s">
        <v>2715</v>
      </c>
      <c r="C2434" s="1" t="s">
        <v>644</v>
      </c>
      <c r="D2434" s="1">
        <v>1.0</v>
      </c>
      <c r="E2434" s="1" t="s">
        <v>3156</v>
      </c>
      <c r="F2434" s="1">
        <v>14887</v>
      </c>
      <c r="G2434" s="1">
        <v>14870</v>
      </c>
      <c r="H2434" s="1">
        <f>SUM((SUM('Order_Form'!O552)*1))</f>
        <v>0</v>
      </c>
      <c r="I2434" s="1" t="s">
        <v>688</v>
      </c>
      <c r="J2434" s="1" t="s">
        <v>514</v>
      </c>
      <c r="K2434" s="1" t="s">
        <v>635</v>
      </c>
      <c r="L2434" s="1">
        <v>17.5</v>
      </c>
      <c r="M2434" s="1">
        <v>17.5</v>
      </c>
      <c r="N2434" s="1">
        <v>17.5</v>
      </c>
      <c r="O2434" s="1">
        <v>17.5</v>
      </c>
      <c r="P2434" s="1">
        <v>17.5</v>
      </c>
      <c r="Q2434" s="1">
        <v>17.5</v>
      </c>
      <c r="R2434" s="1">
        <f>IF(INDEX(M2434:Q2434,0,'Order_Form'!AE2)&gt;0,INDEX(M2434:Q2434,0,'Order_Form'!AE2),L2434)</f>
        <v>17.5</v>
      </c>
      <c r="S2434" s="1">
        <f>R2434*H2434</f>
        <v>0</v>
      </c>
    </row>
    <row r="2435" spans="1:1025">
      <c r="A2435" s="1" t="s">
        <v>629</v>
      </c>
      <c r="B2435" s="1" t="s">
        <v>2715</v>
      </c>
      <c r="C2435" s="1" t="s">
        <v>644</v>
      </c>
      <c r="D2435" s="1">
        <v>6.0</v>
      </c>
      <c r="E2435" s="1" t="s">
        <v>3157</v>
      </c>
      <c r="F2435" s="1">
        <v>14888</v>
      </c>
      <c r="G2435" s="1">
        <v>14870</v>
      </c>
      <c r="H2435" s="1">
        <f>SUM((SUM('Order_Form'!O553)*1))</f>
        <v>0</v>
      </c>
      <c r="I2435" s="1" t="s">
        <v>688</v>
      </c>
      <c r="J2435" s="1" t="s">
        <v>474</v>
      </c>
      <c r="K2435" s="1" t="s">
        <v>635</v>
      </c>
      <c r="L2435" s="1">
        <v>17.5</v>
      </c>
      <c r="M2435" s="1">
        <v>17.5</v>
      </c>
      <c r="N2435" s="1">
        <v>17.5</v>
      </c>
      <c r="O2435" s="1">
        <v>17.5</v>
      </c>
      <c r="P2435" s="1">
        <v>17.5</v>
      </c>
      <c r="Q2435" s="1">
        <v>17.5</v>
      </c>
      <c r="R2435" s="1">
        <f>IF(INDEX(M2435:Q2435,0,'Order_Form'!AE2)&gt;0,INDEX(M2435:Q2435,0,'Order_Form'!AE2),L2435)</f>
        <v>17.5</v>
      </c>
      <c r="S2435" s="1">
        <f>R2435*H2435</f>
        <v>0</v>
      </c>
    </row>
    <row r="2436" spans="1:1025">
      <c r="A2436" s="1" t="s">
        <v>629</v>
      </c>
      <c r="B2436" s="1" t="s">
        <v>2715</v>
      </c>
      <c r="C2436" s="1" t="s">
        <v>644</v>
      </c>
      <c r="D2436" s="1">
        <v>10.0</v>
      </c>
      <c r="E2436" s="1" t="s">
        <v>3158</v>
      </c>
      <c r="F2436" s="1">
        <v>14889</v>
      </c>
      <c r="G2436" s="1">
        <v>14870</v>
      </c>
      <c r="H2436" s="1">
        <f>SUM((SUM('Order_Form'!O554)*1))</f>
        <v>0</v>
      </c>
      <c r="I2436" s="1" t="s">
        <v>688</v>
      </c>
      <c r="J2436" s="1" t="s">
        <v>501</v>
      </c>
      <c r="K2436" s="1" t="s">
        <v>635</v>
      </c>
      <c r="L2436" s="1">
        <v>17.5</v>
      </c>
      <c r="M2436" s="1">
        <v>17.5</v>
      </c>
      <c r="N2436" s="1">
        <v>17.5</v>
      </c>
      <c r="O2436" s="1">
        <v>17.5</v>
      </c>
      <c r="P2436" s="1">
        <v>17.5</v>
      </c>
      <c r="Q2436" s="1">
        <v>17.5</v>
      </c>
      <c r="R2436" s="1">
        <f>IF(INDEX(M2436:Q2436,0,'Order_Form'!AE2)&gt;0,INDEX(M2436:Q2436,0,'Order_Form'!AE2),L2436)</f>
        <v>17.5</v>
      </c>
      <c r="S2436" s="1">
        <f>R2436*H2436</f>
        <v>0</v>
      </c>
    </row>
    <row r="2437" spans="1:1025">
      <c r="A2437" s="1" t="s">
        <v>629</v>
      </c>
      <c r="B2437" s="1" t="s">
        <v>2715</v>
      </c>
      <c r="C2437" s="1" t="s">
        <v>644</v>
      </c>
      <c r="D2437" s="1">
        <v>1.0</v>
      </c>
      <c r="E2437" s="1" t="s">
        <v>3159</v>
      </c>
      <c r="F2437" s="1">
        <v>14890</v>
      </c>
      <c r="G2437" s="1">
        <v>14870</v>
      </c>
      <c r="H2437" s="1">
        <f>SUM((SUM('Order_Form'!O555)*1))</f>
        <v>0</v>
      </c>
      <c r="I2437" s="1" t="s">
        <v>688</v>
      </c>
      <c r="J2437" s="1" t="s">
        <v>471</v>
      </c>
      <c r="K2437" s="1" t="s">
        <v>635</v>
      </c>
      <c r="L2437" s="1">
        <v>17.5</v>
      </c>
      <c r="M2437" s="1">
        <v>17.5</v>
      </c>
      <c r="N2437" s="1">
        <v>17.5</v>
      </c>
      <c r="O2437" s="1">
        <v>17.5</v>
      </c>
      <c r="P2437" s="1">
        <v>17.5</v>
      </c>
      <c r="Q2437" s="1">
        <v>17.5</v>
      </c>
      <c r="R2437" s="1">
        <f>IF(INDEX(M2437:Q2437,0,'Order_Form'!AE2)&gt;0,INDEX(M2437:Q2437,0,'Order_Form'!AE2),L2437)</f>
        <v>17.5</v>
      </c>
      <c r="S2437" s="1">
        <f>R2437*H2437</f>
        <v>0</v>
      </c>
    </row>
    <row r="2438" spans="1:1025">
      <c r="A2438" s="1" t="s">
        <v>629</v>
      </c>
      <c r="B2438" s="1" t="s">
        <v>2715</v>
      </c>
      <c r="C2438" s="1" t="s">
        <v>644</v>
      </c>
      <c r="D2438" s="1">
        <v>2.0</v>
      </c>
      <c r="E2438" s="1" t="s">
        <v>3160</v>
      </c>
      <c r="F2438" s="1">
        <v>15056</v>
      </c>
      <c r="G2438" s="1">
        <v>14870</v>
      </c>
      <c r="H2438" s="1">
        <f>SUM((SUM('Order_Form'!P552)*1))</f>
        <v>0</v>
      </c>
      <c r="I2438" s="1" t="s">
        <v>688</v>
      </c>
      <c r="J2438" s="1" t="s">
        <v>514</v>
      </c>
      <c r="K2438" s="1" t="s">
        <v>636</v>
      </c>
      <c r="L2438" s="1">
        <v>19.5</v>
      </c>
      <c r="M2438" s="1">
        <v>19.5</v>
      </c>
      <c r="N2438" s="1">
        <v>19.5</v>
      </c>
      <c r="O2438" s="1">
        <v>19.5</v>
      </c>
      <c r="P2438" s="1">
        <v>19.5</v>
      </c>
      <c r="Q2438" s="1">
        <v>19.5</v>
      </c>
      <c r="R2438" s="1">
        <f>IF(INDEX(M2438:Q2438,0,'Order_Form'!AE2)&gt;0,INDEX(M2438:Q2438,0,'Order_Form'!AE2),L2438)</f>
        <v>19.5</v>
      </c>
      <c r="S2438" s="1">
        <f>R2438*H2438</f>
        <v>0</v>
      </c>
    </row>
    <row r="2439" spans="1:1025">
      <c r="A2439" s="1" t="s">
        <v>629</v>
      </c>
      <c r="B2439" s="1" t="s">
        <v>2715</v>
      </c>
      <c r="C2439" s="1" t="s">
        <v>644</v>
      </c>
      <c r="D2439" s="1">
        <v>0.0</v>
      </c>
      <c r="E2439" s="1" t="s">
        <v>3161</v>
      </c>
      <c r="F2439" s="1">
        <v>15057</v>
      </c>
      <c r="G2439" s="1">
        <v>14870</v>
      </c>
      <c r="H2439" s="1">
        <f>SUM((SUM('Order_Form'!P553)*1))</f>
        <v>0</v>
      </c>
      <c r="I2439" s="1" t="s">
        <v>688</v>
      </c>
      <c r="J2439" s="1" t="s">
        <v>474</v>
      </c>
      <c r="K2439" s="1" t="s">
        <v>636</v>
      </c>
      <c r="L2439" s="1">
        <v>19.5</v>
      </c>
      <c r="M2439" s="1">
        <v>19.5</v>
      </c>
      <c r="N2439" s="1">
        <v>19.5</v>
      </c>
      <c r="O2439" s="1">
        <v>19.5</v>
      </c>
      <c r="P2439" s="1">
        <v>19.5</v>
      </c>
      <c r="Q2439" s="1">
        <v>19.5</v>
      </c>
      <c r="R2439" s="1">
        <f>IF(INDEX(M2439:Q2439,0,'Order_Form'!AE2)&gt;0,INDEX(M2439:Q2439,0,'Order_Form'!AE2),L2439)</f>
        <v>19.5</v>
      </c>
      <c r="S2439" s="1">
        <f>R2439*H2439</f>
        <v>0</v>
      </c>
    </row>
    <row r="2440" spans="1:1025">
      <c r="A2440" s="1" t="s">
        <v>629</v>
      </c>
      <c r="B2440" s="1" t="s">
        <v>2715</v>
      </c>
      <c r="C2440" s="1" t="s">
        <v>644</v>
      </c>
      <c r="D2440" s="1">
        <v>1.0</v>
      </c>
      <c r="E2440" s="1" t="s">
        <v>3162</v>
      </c>
      <c r="F2440" s="1">
        <v>15058</v>
      </c>
      <c r="G2440" s="1">
        <v>14870</v>
      </c>
      <c r="H2440" s="1">
        <f>SUM((SUM('Order_Form'!Q551)*1))</f>
        <v>0</v>
      </c>
      <c r="I2440" s="1" t="s">
        <v>688</v>
      </c>
      <c r="J2440" s="1" t="s">
        <v>429</v>
      </c>
      <c r="K2440" s="1" t="s">
        <v>637</v>
      </c>
      <c r="L2440" s="1">
        <v>19.5</v>
      </c>
      <c r="M2440" s="1">
        <v>19.5</v>
      </c>
      <c r="N2440" s="1">
        <v>19.5</v>
      </c>
      <c r="O2440" s="1">
        <v>19.5</v>
      </c>
      <c r="P2440" s="1">
        <v>19.5</v>
      </c>
      <c r="Q2440" s="1">
        <v>19.5</v>
      </c>
      <c r="R2440" s="1">
        <f>IF(INDEX(M2440:Q2440,0,'Order_Form'!AE2)&gt;0,INDEX(M2440:Q2440,0,'Order_Form'!AE2),L2440)</f>
        <v>19.5</v>
      </c>
      <c r="S2440" s="1">
        <f>R2440*H2440</f>
        <v>0</v>
      </c>
    </row>
    <row r="2441" spans="1:1025">
      <c r="A2441" s="1" t="s">
        <v>629</v>
      </c>
      <c r="B2441" s="1" t="s">
        <v>2715</v>
      </c>
      <c r="C2441" s="1" t="s">
        <v>644</v>
      </c>
      <c r="D2441" s="1">
        <v>0.0</v>
      </c>
      <c r="E2441" s="1" t="s">
        <v>3163</v>
      </c>
      <c r="F2441" s="1">
        <v>15059</v>
      </c>
      <c r="G2441" s="1">
        <v>14870</v>
      </c>
      <c r="H2441" s="1">
        <f>SUM((SUM('Order_Form'!Q552)*1))</f>
        <v>0</v>
      </c>
      <c r="I2441" s="1" t="s">
        <v>688</v>
      </c>
      <c r="J2441" s="1" t="s">
        <v>514</v>
      </c>
      <c r="K2441" s="1" t="s">
        <v>637</v>
      </c>
      <c r="L2441" s="1">
        <v>19.5</v>
      </c>
      <c r="M2441" s="1">
        <v>19.5</v>
      </c>
      <c r="N2441" s="1">
        <v>19.5</v>
      </c>
      <c r="O2441" s="1">
        <v>19.5</v>
      </c>
      <c r="P2441" s="1">
        <v>19.5</v>
      </c>
      <c r="Q2441" s="1">
        <v>19.5</v>
      </c>
      <c r="R2441" s="1">
        <f>IF(INDEX(M2441:Q2441,0,'Order_Form'!AE2)&gt;0,INDEX(M2441:Q2441,0,'Order_Form'!AE2),L2441)</f>
        <v>19.5</v>
      </c>
      <c r="S2441" s="1">
        <f>R2441*H2441</f>
        <v>0</v>
      </c>
    </row>
    <row r="2442" spans="1:1025">
      <c r="A2442" s="1" t="s">
        <v>629</v>
      </c>
      <c r="B2442" s="1" t="s">
        <v>2715</v>
      </c>
      <c r="C2442" s="1" t="s">
        <v>644</v>
      </c>
      <c r="D2442" s="1">
        <v>0.0</v>
      </c>
      <c r="E2442" s="1" t="s">
        <v>3164</v>
      </c>
      <c r="F2442" s="1">
        <v>15060</v>
      </c>
      <c r="G2442" s="1">
        <v>14870</v>
      </c>
      <c r="H2442" s="1">
        <f>SUM((SUM('Order_Form'!Q555)*1))</f>
        <v>0</v>
      </c>
      <c r="I2442" s="1" t="s">
        <v>688</v>
      </c>
      <c r="J2442" s="1" t="s">
        <v>471</v>
      </c>
      <c r="K2442" s="1" t="s">
        <v>637</v>
      </c>
      <c r="L2442" s="1">
        <v>19.5</v>
      </c>
      <c r="M2442" s="1">
        <v>19.5</v>
      </c>
      <c r="N2442" s="1">
        <v>19.5</v>
      </c>
      <c r="O2442" s="1">
        <v>19.5</v>
      </c>
      <c r="P2442" s="1">
        <v>19.5</v>
      </c>
      <c r="Q2442" s="1">
        <v>19.5</v>
      </c>
      <c r="R2442" s="1">
        <f>IF(INDEX(M2442:Q2442,0,'Order_Form'!AE2)&gt;0,INDEX(M2442:Q2442,0,'Order_Form'!AE2),L2442)</f>
        <v>19.5</v>
      </c>
      <c r="S2442" s="1">
        <f>R2442*H2442</f>
        <v>0</v>
      </c>
    </row>
    <row r="2443" spans="1:1025">
      <c r="A2443" s="1" t="s">
        <v>629</v>
      </c>
      <c r="B2443" s="1" t="s">
        <v>2715</v>
      </c>
      <c r="C2443" s="1" t="s">
        <v>644</v>
      </c>
      <c r="D2443" s="1">
        <v>0.0</v>
      </c>
      <c r="E2443" s="1" t="s">
        <v>3165</v>
      </c>
      <c r="F2443" s="1">
        <v>15062</v>
      </c>
      <c r="G2443" s="1">
        <v>14870</v>
      </c>
      <c r="H2443" s="1">
        <f>SUM((SUM('Order_Form'!N556)*1))</f>
        <v>0</v>
      </c>
      <c r="I2443" s="1" t="s">
        <v>688</v>
      </c>
      <c r="J2443" s="1" t="s">
        <v>428</v>
      </c>
      <c r="K2443" s="1" t="s">
        <v>634</v>
      </c>
      <c r="L2443" s="1">
        <v>17.5</v>
      </c>
      <c r="M2443" s="1">
        <v>17.5</v>
      </c>
      <c r="N2443" s="1">
        <v>17.5</v>
      </c>
      <c r="O2443" s="1">
        <v>17.5</v>
      </c>
      <c r="P2443" s="1">
        <v>17.5</v>
      </c>
      <c r="Q2443" s="1">
        <v>17.5</v>
      </c>
      <c r="R2443" s="1">
        <f>IF(INDEX(M2443:Q2443,0,'Order_Form'!AE2)&gt;0,INDEX(M2443:Q2443,0,'Order_Form'!AE2),L2443)</f>
        <v>17.5</v>
      </c>
      <c r="S2443" s="1">
        <f>R2443*H2443</f>
        <v>0</v>
      </c>
    </row>
    <row r="2444" spans="1:1025">
      <c r="A2444" s="1" t="s">
        <v>629</v>
      </c>
      <c r="B2444" s="1" t="s">
        <v>2715</v>
      </c>
      <c r="C2444" s="1" t="s">
        <v>644</v>
      </c>
      <c r="D2444" s="1">
        <v>0.0</v>
      </c>
      <c r="E2444" s="1" t="s">
        <v>3166</v>
      </c>
      <c r="F2444" s="1">
        <v>15063</v>
      </c>
      <c r="G2444" s="1">
        <v>14870</v>
      </c>
      <c r="H2444" s="1">
        <f>SUM((SUM('Order_Form'!O556)*1))</f>
        <v>0</v>
      </c>
      <c r="I2444" s="1" t="s">
        <v>688</v>
      </c>
      <c r="J2444" s="1" t="s">
        <v>428</v>
      </c>
      <c r="K2444" s="1" t="s">
        <v>635</v>
      </c>
      <c r="L2444" s="1">
        <v>17.5</v>
      </c>
      <c r="M2444" s="1">
        <v>17.5</v>
      </c>
      <c r="N2444" s="1">
        <v>17.5</v>
      </c>
      <c r="O2444" s="1">
        <v>17.5</v>
      </c>
      <c r="P2444" s="1">
        <v>17.5</v>
      </c>
      <c r="Q2444" s="1">
        <v>17.5</v>
      </c>
      <c r="R2444" s="1">
        <f>IF(INDEX(M2444:Q2444,0,'Order_Form'!AE2)&gt;0,INDEX(M2444:Q2444,0,'Order_Form'!AE2),L2444)</f>
        <v>17.5</v>
      </c>
      <c r="S2444" s="1">
        <f>R2444*H2444</f>
        <v>0</v>
      </c>
    </row>
    <row r="2445" spans="1:1025">
      <c r="A2445" s="1" t="s">
        <v>629</v>
      </c>
      <c r="B2445" s="1" t="s">
        <v>2715</v>
      </c>
      <c r="C2445" s="1" t="s">
        <v>644</v>
      </c>
      <c r="D2445" s="1">
        <v>1.0</v>
      </c>
      <c r="E2445" s="1" t="s">
        <v>3167</v>
      </c>
      <c r="F2445" s="1">
        <v>15064</v>
      </c>
      <c r="G2445" s="1">
        <v>14870</v>
      </c>
      <c r="H2445" s="1">
        <f>SUM((SUM('Order_Form'!P556)*1))</f>
        <v>0</v>
      </c>
      <c r="I2445" s="1" t="s">
        <v>688</v>
      </c>
      <c r="J2445" s="1" t="s">
        <v>428</v>
      </c>
      <c r="K2445" s="1" t="s">
        <v>636</v>
      </c>
      <c r="L2445" s="1">
        <v>19.5</v>
      </c>
      <c r="M2445" s="1">
        <v>19.5</v>
      </c>
      <c r="N2445" s="1">
        <v>19.5</v>
      </c>
      <c r="O2445" s="1">
        <v>19.5</v>
      </c>
      <c r="P2445" s="1">
        <v>19.5</v>
      </c>
      <c r="Q2445" s="1">
        <v>19.5</v>
      </c>
      <c r="R2445" s="1">
        <f>IF(INDEX(M2445:Q2445,0,'Order_Form'!AE2)&gt;0,INDEX(M2445:Q2445,0,'Order_Form'!AE2),L2445)</f>
        <v>19.5</v>
      </c>
      <c r="S2445" s="1">
        <f>R2445*H2445</f>
        <v>0</v>
      </c>
    </row>
    <row r="2446" spans="1:1025">
      <c r="A2446" s="1" t="s">
        <v>629</v>
      </c>
      <c r="B2446" s="1" t="s">
        <v>2715</v>
      </c>
      <c r="C2446" s="1" t="s">
        <v>644</v>
      </c>
      <c r="D2446" s="1">
        <v>1.0</v>
      </c>
      <c r="E2446" s="1" t="s">
        <v>3168</v>
      </c>
      <c r="F2446" s="1">
        <v>15065</v>
      </c>
      <c r="G2446" s="1">
        <v>14870</v>
      </c>
      <c r="H2446" s="1">
        <f>SUM((SUM('Order_Form'!Q556)*1))</f>
        <v>0</v>
      </c>
      <c r="I2446" s="1" t="s">
        <v>688</v>
      </c>
      <c r="J2446" s="1" t="s">
        <v>428</v>
      </c>
      <c r="K2446" s="1" t="s">
        <v>637</v>
      </c>
      <c r="L2446" s="1">
        <v>19.5</v>
      </c>
      <c r="M2446" s="1">
        <v>19.5</v>
      </c>
      <c r="N2446" s="1">
        <v>19.5</v>
      </c>
      <c r="O2446" s="1">
        <v>19.5</v>
      </c>
      <c r="P2446" s="1">
        <v>19.5</v>
      </c>
      <c r="Q2446" s="1">
        <v>19.5</v>
      </c>
      <c r="R2446" s="1">
        <f>IF(INDEX(M2446:Q2446,0,'Order_Form'!AE2)&gt;0,INDEX(M2446:Q2446,0,'Order_Form'!AE2),L2446)</f>
        <v>19.5</v>
      </c>
      <c r="S2446" s="1">
        <f>R2446*H2446</f>
        <v>0</v>
      </c>
    </row>
    <row r="2447" spans="1:1025">
      <c r="A2447" s="1" t="s">
        <v>629</v>
      </c>
      <c r="B2447" s="1" t="s">
        <v>2715</v>
      </c>
      <c r="C2447" s="1" t="s">
        <v>644</v>
      </c>
      <c r="D2447" s="1">
        <v>0.0</v>
      </c>
      <c r="E2447" s="1" t="s">
        <v>3169</v>
      </c>
      <c r="F2447" s="1">
        <v>16142</v>
      </c>
      <c r="G2447" s="1">
        <v>14870</v>
      </c>
      <c r="H2447" s="1">
        <f>SUM((SUM('Order_Form'!L556)*1))</f>
        <v>0</v>
      </c>
      <c r="I2447" s="1" t="s">
        <v>688</v>
      </c>
      <c r="J2447" s="1" t="s">
        <v>428</v>
      </c>
      <c r="K2447" s="1" t="s">
        <v>632</v>
      </c>
      <c r="L2447" s="1">
        <v>17.5</v>
      </c>
      <c r="M2447" s="1">
        <v>17.5</v>
      </c>
      <c r="N2447" s="1">
        <v>17.5</v>
      </c>
      <c r="O2447" s="1">
        <v>17.5</v>
      </c>
      <c r="P2447" s="1">
        <v>17.5</v>
      </c>
      <c r="Q2447" s="1">
        <v>17.5</v>
      </c>
      <c r="R2447" s="1">
        <f>IF(INDEX(M2447:Q2447,0,'Order_Form'!AE2)&gt;0,INDEX(M2447:Q2447,0,'Order_Form'!AE2),L2447)</f>
        <v>17.5</v>
      </c>
      <c r="S2447" s="1">
        <f>R2447*H2447</f>
        <v>0</v>
      </c>
    </row>
    <row r="2448" spans="1:1025">
      <c r="A2448" s="1" t="s">
        <v>629</v>
      </c>
      <c r="B2448" s="1" t="s">
        <v>2715</v>
      </c>
      <c r="C2448" s="1" t="s">
        <v>644</v>
      </c>
      <c r="D2448" s="1">
        <v>0.0</v>
      </c>
      <c r="E2448" s="1" t="s">
        <v>3170</v>
      </c>
      <c r="F2448" s="1">
        <v>16143</v>
      </c>
      <c r="G2448" s="1">
        <v>14870</v>
      </c>
      <c r="H2448" s="1">
        <f>SUM((SUM('Order_Form'!M556)*1))</f>
        <v>0</v>
      </c>
      <c r="I2448" s="1" t="s">
        <v>688</v>
      </c>
      <c r="J2448" s="1" t="s">
        <v>428</v>
      </c>
      <c r="K2448" s="1" t="s">
        <v>633</v>
      </c>
      <c r="L2448" s="1">
        <v>17.5</v>
      </c>
      <c r="M2448" s="1">
        <v>17.5</v>
      </c>
      <c r="N2448" s="1">
        <v>17.5</v>
      </c>
      <c r="O2448" s="1">
        <v>17.5</v>
      </c>
      <c r="P2448" s="1">
        <v>17.5</v>
      </c>
      <c r="Q2448" s="1">
        <v>17.5</v>
      </c>
      <c r="R2448" s="1">
        <f>IF(INDEX(M2448:Q2448,0,'Order_Form'!AE2)&gt;0,INDEX(M2448:Q2448,0,'Order_Form'!AE2),L2448)</f>
        <v>17.5</v>
      </c>
      <c r="S2448" s="1">
        <f>R2448*H2448</f>
        <v>0</v>
      </c>
    </row>
    <row r="2449" spans="1:1025">
      <c r="A2449" s="1" t="s">
        <v>629</v>
      </c>
      <c r="B2449" s="1" t="s">
        <v>2715</v>
      </c>
      <c r="C2449" s="1" t="s">
        <v>644</v>
      </c>
      <c r="D2449" s="1">
        <v>0.0</v>
      </c>
      <c r="E2449" s="1" t="s">
        <v>3171</v>
      </c>
      <c r="F2449" s="1">
        <v>16144</v>
      </c>
      <c r="G2449" s="1">
        <v>14870</v>
      </c>
      <c r="H2449" s="1">
        <f>SUM((SUM('Order_Form'!P551)*1))</f>
        <v>0</v>
      </c>
      <c r="I2449" s="1" t="s">
        <v>688</v>
      </c>
      <c r="J2449" s="1" t="s">
        <v>429</v>
      </c>
      <c r="K2449" s="1" t="s">
        <v>636</v>
      </c>
      <c r="L2449" s="1">
        <v>19.5</v>
      </c>
      <c r="M2449" s="1">
        <v>19.5</v>
      </c>
      <c r="N2449" s="1">
        <v>19.5</v>
      </c>
      <c r="O2449" s="1">
        <v>19.5</v>
      </c>
      <c r="P2449" s="1">
        <v>19.5</v>
      </c>
      <c r="Q2449" s="1">
        <v>19.5</v>
      </c>
      <c r="R2449" s="1">
        <f>IF(INDEX(M2449:Q2449,0,'Order_Form'!AE2)&gt;0,INDEX(M2449:Q2449,0,'Order_Form'!AE2),L2449)</f>
        <v>19.5</v>
      </c>
      <c r="S2449" s="1">
        <f>R2449*H2449</f>
        <v>0</v>
      </c>
    </row>
    <row r="2450" spans="1:1025">
      <c r="A2450" s="1" t="s">
        <v>629</v>
      </c>
      <c r="B2450" s="1" t="s">
        <v>2715</v>
      </c>
      <c r="C2450" s="1" t="s">
        <v>644</v>
      </c>
      <c r="D2450" s="1">
        <v>0</v>
      </c>
      <c r="E2450" s="1" t="s">
        <v>3172</v>
      </c>
      <c r="F2450" s="1">
        <v>0</v>
      </c>
      <c r="G2450" s="1">
        <v>14870</v>
      </c>
      <c r="H2450" s="1">
        <f>SUM((SUM('Order_Form'!J551)*1))</f>
        <v>0</v>
      </c>
      <c r="I2450" s="1" t="s">
        <v>2758</v>
      </c>
      <c r="J2450" s="1" t="s">
        <v>429</v>
      </c>
      <c r="L2450" s="1">
        <v>17.5</v>
      </c>
      <c r="M2450" s="1">
        <v>17.5</v>
      </c>
      <c r="N2450" s="1">
        <v>17.5</v>
      </c>
      <c r="O2450" s="1">
        <v>17.5</v>
      </c>
      <c r="P2450" s="1">
        <v>17.5</v>
      </c>
      <c r="Q2450" s="1">
        <v>17.5</v>
      </c>
      <c r="R2450" s="1">
        <f>IF(INDEX(M2450:Q2450,0,'Order_Form'!AE2)&gt;0,INDEX(M2450:Q2450,0,'Order_Form'!AE2),L2450)</f>
        <v>17.5</v>
      </c>
      <c r="S2450" s="1">
        <f>R2450*H2450</f>
        <v>0</v>
      </c>
    </row>
    <row r="2451" spans="1:1025">
      <c r="A2451" s="1" t="s">
        <v>629</v>
      </c>
      <c r="B2451" s="1" t="s">
        <v>2715</v>
      </c>
      <c r="C2451" s="1" t="s">
        <v>644</v>
      </c>
      <c r="D2451" s="1">
        <v>0</v>
      </c>
      <c r="E2451" s="1" t="s">
        <v>3173</v>
      </c>
      <c r="F2451" s="1">
        <v>0</v>
      </c>
      <c r="G2451" s="1">
        <v>14870</v>
      </c>
      <c r="H2451" s="1">
        <f>SUM((SUM('Order_Form'!J552)*1))</f>
        <v>0</v>
      </c>
      <c r="I2451" s="1" t="s">
        <v>2758</v>
      </c>
      <c r="J2451" s="1" t="s">
        <v>514</v>
      </c>
      <c r="L2451" s="1">
        <v>17.5</v>
      </c>
      <c r="M2451" s="1">
        <v>17.5</v>
      </c>
      <c r="N2451" s="1">
        <v>17.5</v>
      </c>
      <c r="O2451" s="1">
        <v>17.5</v>
      </c>
      <c r="P2451" s="1">
        <v>17.5</v>
      </c>
      <c r="Q2451" s="1">
        <v>17.5</v>
      </c>
      <c r="R2451" s="1">
        <f>IF(INDEX(M2451:Q2451,0,'Order_Form'!AE2)&gt;0,INDEX(M2451:Q2451,0,'Order_Form'!AE2),L2451)</f>
        <v>17.5</v>
      </c>
      <c r="S2451" s="1">
        <f>R2451*H2451</f>
        <v>0</v>
      </c>
    </row>
    <row r="2452" spans="1:1025">
      <c r="A2452" s="1" t="s">
        <v>629</v>
      </c>
      <c r="B2452" s="1" t="s">
        <v>2715</v>
      </c>
      <c r="C2452" s="1" t="s">
        <v>644</v>
      </c>
      <c r="D2452" s="1">
        <v>0</v>
      </c>
      <c r="E2452" s="1" t="s">
        <v>3174</v>
      </c>
      <c r="F2452" s="1">
        <v>0</v>
      </c>
      <c r="G2452" s="1">
        <v>14870</v>
      </c>
      <c r="H2452" s="1">
        <f>SUM((SUM('Order_Form'!J553)*1))</f>
        <v>0</v>
      </c>
      <c r="I2452" s="1" t="s">
        <v>2758</v>
      </c>
      <c r="J2452" s="1" t="s">
        <v>474</v>
      </c>
      <c r="L2452" s="1">
        <v>17.5</v>
      </c>
      <c r="M2452" s="1">
        <v>17.5</v>
      </c>
      <c r="N2452" s="1">
        <v>17.5</v>
      </c>
      <c r="O2452" s="1">
        <v>17.5</v>
      </c>
      <c r="P2452" s="1">
        <v>17.5</v>
      </c>
      <c r="Q2452" s="1">
        <v>17.5</v>
      </c>
      <c r="R2452" s="1">
        <f>IF(INDEX(M2452:Q2452,0,'Order_Form'!AE2)&gt;0,INDEX(M2452:Q2452,0,'Order_Form'!AE2),L2452)</f>
        <v>17.5</v>
      </c>
      <c r="S2452" s="1">
        <f>R2452*H2452</f>
        <v>0</v>
      </c>
    </row>
    <row r="2453" spans="1:1025">
      <c r="A2453" s="1" t="s">
        <v>629</v>
      </c>
      <c r="B2453" s="1" t="s">
        <v>2715</v>
      </c>
      <c r="C2453" s="1" t="s">
        <v>644</v>
      </c>
      <c r="D2453" s="1">
        <v>0</v>
      </c>
      <c r="E2453" s="1" t="s">
        <v>3175</v>
      </c>
      <c r="F2453" s="1">
        <v>0</v>
      </c>
      <c r="G2453" s="1">
        <v>14870</v>
      </c>
      <c r="H2453" s="1">
        <f>SUM((SUM('Order_Form'!J554)*1))</f>
        <v>0</v>
      </c>
      <c r="I2453" s="1" t="s">
        <v>2758</v>
      </c>
      <c r="J2453" s="1" t="s">
        <v>501</v>
      </c>
      <c r="L2453" s="1">
        <v>17.5</v>
      </c>
      <c r="M2453" s="1">
        <v>17.5</v>
      </c>
      <c r="N2453" s="1">
        <v>17.5</v>
      </c>
      <c r="O2453" s="1">
        <v>17.5</v>
      </c>
      <c r="P2453" s="1">
        <v>17.5</v>
      </c>
      <c r="Q2453" s="1">
        <v>17.5</v>
      </c>
      <c r="R2453" s="1">
        <f>IF(INDEX(M2453:Q2453,0,'Order_Form'!AE2)&gt;0,INDEX(M2453:Q2453,0,'Order_Form'!AE2),L2453)</f>
        <v>17.5</v>
      </c>
      <c r="S2453" s="1">
        <f>R2453*H2453</f>
        <v>0</v>
      </c>
    </row>
    <row r="2454" spans="1:1025">
      <c r="A2454" s="1" t="s">
        <v>629</v>
      </c>
      <c r="B2454" s="1" t="s">
        <v>2715</v>
      </c>
      <c r="C2454" s="1" t="s">
        <v>644</v>
      </c>
      <c r="D2454" s="1">
        <v>0</v>
      </c>
      <c r="E2454" s="1" t="s">
        <v>3176</v>
      </c>
      <c r="F2454" s="1">
        <v>0</v>
      </c>
      <c r="G2454" s="1">
        <v>14870</v>
      </c>
      <c r="H2454" s="1">
        <f>SUM((SUM('Order_Form'!J555)*1))</f>
        <v>0</v>
      </c>
      <c r="I2454" s="1" t="s">
        <v>2758</v>
      </c>
      <c r="J2454" s="1" t="s">
        <v>471</v>
      </c>
      <c r="L2454" s="1">
        <v>17.5</v>
      </c>
      <c r="M2454" s="1">
        <v>17.5</v>
      </c>
      <c r="N2454" s="1">
        <v>17.5</v>
      </c>
      <c r="O2454" s="1">
        <v>17.5</v>
      </c>
      <c r="P2454" s="1">
        <v>17.5</v>
      </c>
      <c r="Q2454" s="1">
        <v>17.5</v>
      </c>
      <c r="R2454" s="1">
        <f>IF(INDEX(M2454:Q2454,0,'Order_Form'!AE2)&gt;0,INDEX(M2454:Q2454,0,'Order_Form'!AE2),L2454)</f>
        <v>17.5</v>
      </c>
      <c r="S2454" s="1">
        <f>R2454*H2454</f>
        <v>0</v>
      </c>
    </row>
    <row r="2455" spans="1:1025">
      <c r="A2455" s="1" t="s">
        <v>629</v>
      </c>
      <c r="B2455" s="1" t="s">
        <v>2715</v>
      </c>
      <c r="C2455" s="1" t="s">
        <v>644</v>
      </c>
      <c r="D2455" s="1">
        <v>0</v>
      </c>
      <c r="E2455" s="1" t="s">
        <v>3177</v>
      </c>
      <c r="F2455" s="1">
        <v>0</v>
      </c>
      <c r="G2455" s="1">
        <v>14870</v>
      </c>
      <c r="H2455" s="1">
        <f>SUM((SUM('Order_Form'!J556)*1))</f>
        <v>0</v>
      </c>
      <c r="I2455" s="1" t="s">
        <v>2758</v>
      </c>
      <c r="J2455" s="1" t="s">
        <v>428</v>
      </c>
      <c r="L2455" s="1">
        <v>17.5</v>
      </c>
      <c r="M2455" s="1">
        <v>17.5</v>
      </c>
      <c r="N2455" s="1">
        <v>17.5</v>
      </c>
      <c r="O2455" s="1">
        <v>17.5</v>
      </c>
      <c r="P2455" s="1">
        <v>17.5</v>
      </c>
      <c r="Q2455" s="1">
        <v>17.5</v>
      </c>
      <c r="R2455" s="1">
        <f>IF(INDEX(M2455:Q2455,0,'Order_Form'!AE2)&gt;0,INDEX(M2455:Q2455,0,'Order_Form'!AE2),L2455)</f>
        <v>17.5</v>
      </c>
      <c r="S2455" s="1">
        <f>R2455*H2455</f>
        <v>0</v>
      </c>
    </row>
    <row r="2456" spans="1:1025">
      <c r="A2456" s="1" t="s">
        <v>629</v>
      </c>
      <c r="B2456" s="1" t="s">
        <v>2715</v>
      </c>
      <c r="C2456" s="1" t="s">
        <v>644</v>
      </c>
      <c r="D2456" s="1">
        <v>0</v>
      </c>
      <c r="E2456" s="1" t="s">
        <v>3178</v>
      </c>
      <c r="F2456" s="1">
        <v>0</v>
      </c>
      <c r="G2456" s="1">
        <v>14870</v>
      </c>
      <c r="H2456" s="1">
        <f>SUM((SUM('Order_Form'!K550)*1))</f>
        <v>0</v>
      </c>
      <c r="I2456" s="1" t="s">
        <v>2758</v>
      </c>
      <c r="J2456" s="1" t="s">
        <v>631</v>
      </c>
      <c r="L2456" s="1">
        <v>17.5</v>
      </c>
      <c r="M2456" s="1">
        <v>17.5</v>
      </c>
      <c r="N2456" s="1">
        <v>17.5</v>
      </c>
      <c r="O2456" s="1">
        <v>17.5</v>
      </c>
      <c r="P2456" s="1">
        <v>17.5</v>
      </c>
      <c r="Q2456" s="1">
        <v>17.5</v>
      </c>
      <c r="R2456" s="1">
        <f>IF(INDEX(M2456:Q2456,0,'Order_Form'!AE2)&gt;0,INDEX(M2456:Q2456,0,'Order_Form'!AE2),L2456)</f>
        <v>17.5</v>
      </c>
      <c r="S2456" s="1">
        <f>R2456*H2456</f>
        <v>0</v>
      </c>
    </row>
    <row r="2457" spans="1:1025">
      <c r="A2457" s="1" t="s">
        <v>629</v>
      </c>
      <c r="B2457" s="1" t="s">
        <v>2715</v>
      </c>
      <c r="C2457" s="1" t="s">
        <v>644</v>
      </c>
      <c r="D2457" s="1">
        <v>0</v>
      </c>
      <c r="E2457" s="1" t="s">
        <v>3179</v>
      </c>
      <c r="F2457" s="1">
        <v>0</v>
      </c>
      <c r="G2457" s="1">
        <v>14870</v>
      </c>
      <c r="H2457" s="1">
        <f>SUM((SUM('Order_Form'!L550)*1))</f>
        <v>0</v>
      </c>
      <c r="I2457" s="1" t="s">
        <v>2758</v>
      </c>
      <c r="J2457" s="1" t="s">
        <v>632</v>
      </c>
      <c r="L2457" s="1">
        <v>17.5</v>
      </c>
      <c r="M2457" s="1">
        <v>17.5</v>
      </c>
      <c r="N2457" s="1">
        <v>17.5</v>
      </c>
      <c r="O2457" s="1">
        <v>17.5</v>
      </c>
      <c r="P2457" s="1">
        <v>17.5</v>
      </c>
      <c r="Q2457" s="1">
        <v>17.5</v>
      </c>
      <c r="R2457" s="1">
        <f>IF(INDEX(M2457:Q2457,0,'Order_Form'!AE2)&gt;0,INDEX(M2457:Q2457,0,'Order_Form'!AE2),L2457)</f>
        <v>17.5</v>
      </c>
      <c r="S2457" s="1">
        <f>R2457*H2457</f>
        <v>0</v>
      </c>
    </row>
    <row r="2458" spans="1:1025">
      <c r="A2458" s="1" t="s">
        <v>629</v>
      </c>
      <c r="B2458" s="1" t="s">
        <v>2715</v>
      </c>
      <c r="C2458" s="1" t="s">
        <v>644</v>
      </c>
      <c r="D2458" s="1">
        <v>0</v>
      </c>
      <c r="E2458" s="1" t="s">
        <v>3180</v>
      </c>
      <c r="F2458" s="1">
        <v>0</v>
      </c>
      <c r="G2458" s="1">
        <v>14870</v>
      </c>
      <c r="H2458" s="1">
        <f>SUM((SUM('Order_Form'!M550)*1))</f>
        <v>0</v>
      </c>
      <c r="I2458" s="1" t="s">
        <v>2758</v>
      </c>
      <c r="J2458" s="1" t="s">
        <v>633</v>
      </c>
      <c r="L2458" s="1">
        <v>17.5</v>
      </c>
      <c r="M2458" s="1">
        <v>17.5</v>
      </c>
      <c r="N2458" s="1">
        <v>17.5</v>
      </c>
      <c r="O2458" s="1">
        <v>17.5</v>
      </c>
      <c r="P2458" s="1">
        <v>17.5</v>
      </c>
      <c r="Q2458" s="1">
        <v>17.5</v>
      </c>
      <c r="R2458" s="1">
        <f>IF(INDEX(M2458:Q2458,0,'Order_Form'!AE2)&gt;0,INDEX(M2458:Q2458,0,'Order_Form'!AE2),L2458)</f>
        <v>17.5</v>
      </c>
      <c r="S2458" s="1">
        <f>R2458*H2458</f>
        <v>0</v>
      </c>
    </row>
    <row r="2459" spans="1:1025">
      <c r="A2459" s="1" t="s">
        <v>629</v>
      </c>
      <c r="B2459" s="1" t="s">
        <v>2715</v>
      </c>
      <c r="C2459" s="1" t="s">
        <v>644</v>
      </c>
      <c r="D2459" s="1">
        <v>0</v>
      </c>
      <c r="E2459" s="1" t="s">
        <v>3181</v>
      </c>
      <c r="F2459" s="1">
        <v>0</v>
      </c>
      <c r="G2459" s="1">
        <v>14870</v>
      </c>
      <c r="H2459" s="1">
        <f>SUM((SUM('Order_Form'!N550)*1))</f>
        <v>0</v>
      </c>
      <c r="I2459" s="1" t="s">
        <v>2758</v>
      </c>
      <c r="J2459" s="1" t="s">
        <v>634</v>
      </c>
      <c r="L2459" s="1">
        <v>17.5</v>
      </c>
      <c r="M2459" s="1">
        <v>17.5</v>
      </c>
      <c r="N2459" s="1">
        <v>17.5</v>
      </c>
      <c r="O2459" s="1">
        <v>17.5</v>
      </c>
      <c r="P2459" s="1">
        <v>17.5</v>
      </c>
      <c r="Q2459" s="1">
        <v>17.5</v>
      </c>
      <c r="R2459" s="1">
        <f>IF(INDEX(M2459:Q2459,0,'Order_Form'!AE2)&gt;0,INDEX(M2459:Q2459,0,'Order_Form'!AE2),L2459)</f>
        <v>17.5</v>
      </c>
      <c r="S2459" s="1">
        <f>R2459*H2459</f>
        <v>0</v>
      </c>
    </row>
    <row r="2460" spans="1:1025">
      <c r="A2460" s="1" t="s">
        <v>629</v>
      </c>
      <c r="B2460" s="1" t="s">
        <v>2715</v>
      </c>
      <c r="C2460" s="1" t="s">
        <v>644</v>
      </c>
      <c r="D2460" s="1">
        <v>0</v>
      </c>
      <c r="E2460" s="1" t="s">
        <v>3182</v>
      </c>
      <c r="F2460" s="1">
        <v>0</v>
      </c>
      <c r="G2460" s="1">
        <v>14870</v>
      </c>
      <c r="H2460" s="1">
        <f>SUM((SUM('Order_Form'!O550)*1))</f>
        <v>0</v>
      </c>
      <c r="I2460" s="1" t="s">
        <v>2758</v>
      </c>
      <c r="J2460" s="1" t="s">
        <v>635</v>
      </c>
      <c r="L2460" s="1">
        <v>17.5</v>
      </c>
      <c r="M2460" s="1">
        <v>17.5</v>
      </c>
      <c r="N2460" s="1">
        <v>17.5</v>
      </c>
      <c r="O2460" s="1">
        <v>17.5</v>
      </c>
      <c r="P2460" s="1">
        <v>17.5</v>
      </c>
      <c r="Q2460" s="1">
        <v>17.5</v>
      </c>
      <c r="R2460" s="1">
        <f>IF(INDEX(M2460:Q2460,0,'Order_Form'!AE2)&gt;0,INDEX(M2460:Q2460,0,'Order_Form'!AE2),L2460)</f>
        <v>17.5</v>
      </c>
      <c r="S2460" s="1">
        <f>R2460*H2460</f>
        <v>0</v>
      </c>
    </row>
    <row r="2461" spans="1:1025">
      <c r="A2461" s="1" t="s">
        <v>629</v>
      </c>
      <c r="B2461" s="1" t="s">
        <v>2715</v>
      </c>
      <c r="C2461" s="1" t="s">
        <v>644</v>
      </c>
      <c r="D2461" s="1">
        <v>0</v>
      </c>
      <c r="E2461" s="1" t="s">
        <v>3183</v>
      </c>
      <c r="F2461" s="1">
        <v>0</v>
      </c>
      <c r="G2461" s="1">
        <v>14870</v>
      </c>
      <c r="H2461" s="1">
        <f>SUM((SUM('Order_Form'!P550)*1))</f>
        <v>0</v>
      </c>
      <c r="I2461" s="1" t="s">
        <v>2758</v>
      </c>
      <c r="J2461" s="1" t="s">
        <v>636</v>
      </c>
      <c r="L2461" s="1">
        <v>17.5</v>
      </c>
      <c r="M2461" s="1">
        <v>17.5</v>
      </c>
      <c r="N2461" s="1">
        <v>17.5</v>
      </c>
      <c r="O2461" s="1">
        <v>17.5</v>
      </c>
      <c r="P2461" s="1">
        <v>17.5</v>
      </c>
      <c r="Q2461" s="1">
        <v>17.5</v>
      </c>
      <c r="R2461" s="1">
        <f>IF(INDEX(M2461:Q2461,0,'Order_Form'!AE2)&gt;0,INDEX(M2461:Q2461,0,'Order_Form'!AE2),L2461)</f>
        <v>17.5</v>
      </c>
      <c r="S2461" s="1">
        <f>R2461*H2461</f>
        <v>0</v>
      </c>
    </row>
    <row r="2462" spans="1:1025">
      <c r="A2462" s="1" t="s">
        <v>629</v>
      </c>
      <c r="B2462" s="1" t="s">
        <v>2715</v>
      </c>
      <c r="C2462" s="1" t="s">
        <v>644</v>
      </c>
      <c r="D2462" s="1">
        <v>0</v>
      </c>
      <c r="E2462" s="1" t="s">
        <v>3184</v>
      </c>
      <c r="F2462" s="1">
        <v>0</v>
      </c>
      <c r="G2462" s="1">
        <v>14870</v>
      </c>
      <c r="H2462" s="1">
        <f>SUM((SUM('Order_Form'!Q550)*1))</f>
        <v>0</v>
      </c>
      <c r="I2462" s="1" t="s">
        <v>2758</v>
      </c>
      <c r="J2462" s="1" t="s">
        <v>637</v>
      </c>
      <c r="L2462" s="1">
        <v>17.5</v>
      </c>
      <c r="M2462" s="1">
        <v>17.5</v>
      </c>
      <c r="N2462" s="1">
        <v>17.5</v>
      </c>
      <c r="O2462" s="1">
        <v>17.5</v>
      </c>
      <c r="P2462" s="1">
        <v>17.5</v>
      </c>
      <c r="Q2462" s="1">
        <v>17.5</v>
      </c>
      <c r="R2462" s="1">
        <f>IF(INDEX(M2462:Q2462,0,'Order_Form'!AE2)&gt;0,INDEX(M2462:Q2462,0,'Order_Form'!AE2),L2462)</f>
        <v>17.5</v>
      </c>
      <c r="S2462" s="1">
        <f>R2462*H2462</f>
        <v>0</v>
      </c>
    </row>
    <row r="2463" spans="1:1025">
      <c r="A2463" s="1" t="s">
        <v>629</v>
      </c>
      <c r="B2463" s="1" t="s">
        <v>2715</v>
      </c>
      <c r="C2463" s="1" t="s">
        <v>644</v>
      </c>
      <c r="D2463" s="1">
        <v>0</v>
      </c>
      <c r="E2463" s="1" t="s">
        <v>3185</v>
      </c>
      <c r="F2463" s="1">
        <v>0</v>
      </c>
      <c r="G2463" s="1">
        <v>14870</v>
      </c>
      <c r="H2463" s="1">
        <f>SUM((SUM('Order_Form'!R550)*1))</f>
        <v>0</v>
      </c>
      <c r="I2463" s="1" t="s">
        <v>2758</v>
      </c>
      <c r="J2463" s="1" t="s">
        <v>638</v>
      </c>
      <c r="L2463" s="1">
        <v>17.5</v>
      </c>
      <c r="M2463" s="1">
        <v>17.5</v>
      </c>
      <c r="N2463" s="1">
        <v>17.5</v>
      </c>
      <c r="O2463" s="1">
        <v>17.5</v>
      </c>
      <c r="P2463" s="1">
        <v>17.5</v>
      </c>
      <c r="Q2463" s="1">
        <v>17.5</v>
      </c>
      <c r="R2463" s="1">
        <f>IF(INDEX(M2463:Q2463,0,'Order_Form'!AE2)&gt;0,INDEX(M2463:Q2463,0,'Order_Form'!AE2),L2463)</f>
        <v>17.5</v>
      </c>
      <c r="S2463" s="1">
        <f>R2463*H2463</f>
        <v>0</v>
      </c>
    </row>
    <row r="2464" spans="1:1025">
      <c r="A2464" s="1" t="s">
        <v>629</v>
      </c>
      <c r="B2464" s="1" t="s">
        <v>2715</v>
      </c>
      <c r="C2464" s="1" t="s">
        <v>644</v>
      </c>
      <c r="D2464" s="1">
        <v>0</v>
      </c>
      <c r="E2464" s="1" t="s">
        <v>3186</v>
      </c>
      <c r="F2464" s="1">
        <v>0</v>
      </c>
      <c r="G2464" s="1">
        <v>14870</v>
      </c>
      <c r="H2464" s="1">
        <f>SUM((SUM('Order_Form'!S550)*1))</f>
        <v>0</v>
      </c>
      <c r="I2464" s="1" t="s">
        <v>2758</v>
      </c>
      <c r="J2464" s="1" t="s">
        <v>639</v>
      </c>
      <c r="L2464" s="1">
        <v>17.5</v>
      </c>
      <c r="M2464" s="1">
        <v>17.5</v>
      </c>
      <c r="N2464" s="1">
        <v>17.5</v>
      </c>
      <c r="O2464" s="1">
        <v>17.5</v>
      </c>
      <c r="P2464" s="1">
        <v>17.5</v>
      </c>
      <c r="Q2464" s="1">
        <v>17.5</v>
      </c>
      <c r="R2464" s="1">
        <f>IF(INDEX(M2464:Q2464,0,'Order_Form'!AE2)&gt;0,INDEX(M2464:Q2464,0,'Order_Form'!AE2),L2464)</f>
        <v>17.5</v>
      </c>
      <c r="S2464" s="1">
        <f>R2464*H2464</f>
        <v>0</v>
      </c>
    </row>
    <row r="2465" spans="1:1025">
      <c r="A2465" s="1" t="s">
        <v>629</v>
      </c>
      <c r="B2465" s="1" t="s">
        <v>2715</v>
      </c>
      <c r="C2465" s="1" t="s">
        <v>644</v>
      </c>
      <c r="D2465" s="1">
        <v>0</v>
      </c>
      <c r="E2465" s="1" t="s">
        <v>3187</v>
      </c>
      <c r="F2465" s="1">
        <v>0</v>
      </c>
      <c r="G2465" s="1">
        <v>14870</v>
      </c>
      <c r="H2465" s="1">
        <f>SUM((SUM('Order_Form'!T550)*1))</f>
        <v>0</v>
      </c>
      <c r="I2465" s="1" t="s">
        <v>2758</v>
      </c>
      <c r="J2465" s="1" t="s">
        <v>640</v>
      </c>
      <c r="L2465" s="1">
        <v>17.5</v>
      </c>
      <c r="M2465" s="1">
        <v>17.5</v>
      </c>
      <c r="N2465" s="1">
        <v>17.5</v>
      </c>
      <c r="O2465" s="1">
        <v>17.5</v>
      </c>
      <c r="P2465" s="1">
        <v>17.5</v>
      </c>
      <c r="Q2465" s="1">
        <v>17.5</v>
      </c>
      <c r="R2465" s="1">
        <f>IF(INDEX(M2465:Q2465,0,'Order_Form'!AE2)&gt;0,INDEX(M2465:Q2465,0,'Order_Form'!AE2),L2465)</f>
        <v>17.5</v>
      </c>
      <c r="S2465" s="1">
        <f>R2465*H2465</f>
        <v>0</v>
      </c>
    </row>
    <row r="2466" spans="1:1025">
      <c r="A2466" s="1" t="s">
        <v>629</v>
      </c>
      <c r="B2466" s="1" t="s">
        <v>2715</v>
      </c>
      <c r="C2466" s="1" t="s">
        <v>644</v>
      </c>
      <c r="D2466" s="1">
        <v>0.0</v>
      </c>
      <c r="E2466" s="1" t="s">
        <v>3188</v>
      </c>
      <c r="F2466" s="1">
        <v>14870</v>
      </c>
      <c r="H2466" s="1">
        <f>SUM((SUM('Order_Form'!J550)*1))</f>
        <v>0</v>
      </c>
      <c r="I2466" s="1" t="s">
        <v>692</v>
      </c>
      <c r="L2466" s="1">
        <v>17.5</v>
      </c>
      <c r="M2466" s="1">
        <v>17.5</v>
      </c>
      <c r="N2466" s="1">
        <v>17.5</v>
      </c>
      <c r="O2466" s="1">
        <v>17.5</v>
      </c>
      <c r="P2466" s="1">
        <v>17.5</v>
      </c>
      <c r="Q2466" s="1">
        <v>17.5</v>
      </c>
      <c r="R2466" s="1">
        <f>IF(INDEX(M2466:Q2466,0,'Order_Form'!AE2)&gt;0,INDEX(M2466:Q2466,0,'Order_Form'!AE2),L2466)</f>
        <v>17.5</v>
      </c>
      <c r="S2466" s="1">
        <f>R2466*H2466</f>
        <v>0</v>
      </c>
    </row>
    <row r="2467" spans="1:1025">
      <c r="A2467" s="1" t="s">
        <v>645</v>
      </c>
      <c r="B2467" s="1" t="s">
        <v>2715</v>
      </c>
      <c r="C2467" s="1" t="s">
        <v>646</v>
      </c>
      <c r="D2467" s="1">
        <v>2.0</v>
      </c>
      <c r="E2467" s="1" t="s">
        <v>3189</v>
      </c>
      <c r="F2467" s="1">
        <v>14325</v>
      </c>
      <c r="G2467" s="1">
        <v>14324</v>
      </c>
      <c r="H2467" s="1">
        <f>SUM((SUM('Order_Form'!K560)*1))</f>
        <v>0</v>
      </c>
      <c r="I2467" s="1" t="s">
        <v>688</v>
      </c>
      <c r="J2467" s="1" t="s">
        <v>428</v>
      </c>
      <c r="K2467" s="1" t="s">
        <v>631</v>
      </c>
      <c r="L2467" s="1">
        <v>12.0</v>
      </c>
      <c r="M2467" s="1">
        <v>12.0</v>
      </c>
      <c r="N2467" s="1">
        <v>12.0</v>
      </c>
      <c r="O2467" s="1">
        <v>12.0</v>
      </c>
      <c r="P2467" s="1">
        <v>12.0</v>
      </c>
      <c r="Q2467" s="1">
        <v>12.0</v>
      </c>
      <c r="R2467" s="1">
        <f>IF(INDEX(M2467:Q2467,0,'Order_Form'!AE2)&gt;0,INDEX(M2467:Q2467,0,'Order_Form'!AE2),L2467)</f>
        <v>12</v>
      </c>
      <c r="S2467" s="1">
        <f>R2467*H2467</f>
        <v>0</v>
      </c>
    </row>
    <row r="2468" spans="1:1025">
      <c r="A2468" s="1" t="s">
        <v>645</v>
      </c>
      <c r="B2468" s="1" t="s">
        <v>2715</v>
      </c>
      <c r="C2468" s="1" t="s">
        <v>646</v>
      </c>
      <c r="D2468" s="1">
        <v>0.0</v>
      </c>
      <c r="E2468" s="1" t="s">
        <v>3190</v>
      </c>
      <c r="F2468" s="1">
        <v>14326</v>
      </c>
      <c r="G2468" s="1">
        <v>14324</v>
      </c>
      <c r="H2468" s="1">
        <f>SUM((SUM('Order_Form'!K561)*1))</f>
        <v>0</v>
      </c>
      <c r="I2468" s="1" t="s">
        <v>688</v>
      </c>
      <c r="J2468" s="1" t="s">
        <v>429</v>
      </c>
      <c r="K2468" s="1" t="s">
        <v>631</v>
      </c>
      <c r="L2468" s="1">
        <v>12.0</v>
      </c>
      <c r="M2468" s="1">
        <v>12.0</v>
      </c>
      <c r="N2468" s="1">
        <v>12.0</v>
      </c>
      <c r="O2468" s="1">
        <v>12.0</v>
      </c>
      <c r="P2468" s="1">
        <v>12.0</v>
      </c>
      <c r="Q2468" s="1">
        <v>12.0</v>
      </c>
      <c r="R2468" s="1">
        <f>IF(INDEX(M2468:Q2468,0,'Order_Form'!AE2)&gt;0,INDEX(M2468:Q2468,0,'Order_Form'!AE2),L2468)</f>
        <v>12</v>
      </c>
      <c r="S2468" s="1">
        <f>R2468*H2468</f>
        <v>0</v>
      </c>
    </row>
    <row r="2469" spans="1:1025">
      <c r="A2469" s="1" t="s">
        <v>645</v>
      </c>
      <c r="B2469" s="1" t="s">
        <v>2715</v>
      </c>
      <c r="C2469" s="1" t="s">
        <v>646</v>
      </c>
      <c r="D2469" s="1">
        <v>3.0</v>
      </c>
      <c r="E2469" s="1" t="s">
        <v>3191</v>
      </c>
      <c r="F2469" s="1">
        <v>14327</v>
      </c>
      <c r="G2469" s="1">
        <v>14324</v>
      </c>
      <c r="H2469" s="1">
        <f>SUM((SUM('Order_Form'!K562)*1))</f>
        <v>0</v>
      </c>
      <c r="I2469" s="1" t="s">
        <v>688</v>
      </c>
      <c r="J2469" s="1" t="s">
        <v>471</v>
      </c>
      <c r="K2469" s="1" t="s">
        <v>631</v>
      </c>
      <c r="L2469" s="1">
        <v>12.0</v>
      </c>
      <c r="M2469" s="1">
        <v>12.0</v>
      </c>
      <c r="N2469" s="1">
        <v>12.0</v>
      </c>
      <c r="O2469" s="1">
        <v>12.0</v>
      </c>
      <c r="P2469" s="1">
        <v>12.0</v>
      </c>
      <c r="Q2469" s="1">
        <v>12.0</v>
      </c>
      <c r="R2469" s="1">
        <f>IF(INDEX(M2469:Q2469,0,'Order_Form'!AE2)&gt;0,INDEX(M2469:Q2469,0,'Order_Form'!AE2),L2469)</f>
        <v>12</v>
      </c>
      <c r="S2469" s="1">
        <f>R2469*H2469</f>
        <v>0</v>
      </c>
    </row>
    <row r="2470" spans="1:1025">
      <c r="A2470" s="1" t="s">
        <v>645</v>
      </c>
      <c r="B2470" s="1" t="s">
        <v>2715</v>
      </c>
      <c r="C2470" s="1" t="s">
        <v>646</v>
      </c>
      <c r="D2470" s="1">
        <v>0.0</v>
      </c>
      <c r="E2470" s="1" t="s">
        <v>3192</v>
      </c>
      <c r="F2470" s="1">
        <v>14328</v>
      </c>
      <c r="G2470" s="1">
        <v>14324</v>
      </c>
      <c r="H2470" s="1">
        <f>SUM((SUM('Order_Form'!L560)*1))</f>
        <v>0</v>
      </c>
      <c r="I2470" s="1" t="s">
        <v>688</v>
      </c>
      <c r="J2470" s="1" t="s">
        <v>428</v>
      </c>
      <c r="K2470" s="1" t="s">
        <v>632</v>
      </c>
      <c r="L2470" s="1">
        <v>12.0</v>
      </c>
      <c r="M2470" s="1">
        <v>12.0</v>
      </c>
      <c r="N2470" s="1">
        <v>12.0</v>
      </c>
      <c r="O2470" s="1">
        <v>12.0</v>
      </c>
      <c r="P2470" s="1">
        <v>12.0</v>
      </c>
      <c r="Q2470" s="1">
        <v>12.0</v>
      </c>
      <c r="R2470" s="1">
        <f>IF(INDEX(M2470:Q2470,0,'Order_Form'!AE2)&gt;0,INDEX(M2470:Q2470,0,'Order_Form'!AE2),L2470)</f>
        <v>12</v>
      </c>
      <c r="S2470" s="1">
        <f>R2470*H2470</f>
        <v>0</v>
      </c>
    </row>
    <row r="2471" spans="1:1025">
      <c r="A2471" s="1" t="s">
        <v>645</v>
      </c>
      <c r="B2471" s="1" t="s">
        <v>2715</v>
      </c>
      <c r="C2471" s="1" t="s">
        <v>646</v>
      </c>
      <c r="D2471" s="1">
        <v>0.0</v>
      </c>
      <c r="E2471" s="1" t="s">
        <v>3193</v>
      </c>
      <c r="F2471" s="1">
        <v>14329</v>
      </c>
      <c r="G2471" s="1">
        <v>14324</v>
      </c>
      <c r="H2471" s="1">
        <f>SUM((SUM('Order_Form'!L561)*1))</f>
        <v>0</v>
      </c>
      <c r="I2471" s="1" t="s">
        <v>688</v>
      </c>
      <c r="J2471" s="1" t="s">
        <v>429</v>
      </c>
      <c r="K2471" s="1" t="s">
        <v>632</v>
      </c>
      <c r="L2471" s="1">
        <v>12.0</v>
      </c>
      <c r="M2471" s="1">
        <v>12.0</v>
      </c>
      <c r="N2471" s="1">
        <v>12.0</v>
      </c>
      <c r="O2471" s="1">
        <v>12.0</v>
      </c>
      <c r="P2471" s="1">
        <v>12.0</v>
      </c>
      <c r="Q2471" s="1">
        <v>12.0</v>
      </c>
      <c r="R2471" s="1">
        <f>IF(INDEX(M2471:Q2471,0,'Order_Form'!AE2)&gt;0,INDEX(M2471:Q2471,0,'Order_Form'!AE2),L2471)</f>
        <v>12</v>
      </c>
      <c r="S2471" s="1">
        <f>R2471*H2471</f>
        <v>0</v>
      </c>
    </row>
    <row r="2472" spans="1:1025">
      <c r="A2472" s="1" t="s">
        <v>645</v>
      </c>
      <c r="B2472" s="1" t="s">
        <v>2715</v>
      </c>
      <c r="C2472" s="1" t="s">
        <v>646</v>
      </c>
      <c r="D2472" s="1">
        <v>0.0</v>
      </c>
      <c r="E2472" s="1" t="s">
        <v>3194</v>
      </c>
      <c r="F2472" s="1">
        <v>14330</v>
      </c>
      <c r="G2472" s="1">
        <v>14324</v>
      </c>
      <c r="H2472" s="1">
        <f>SUM((SUM('Order_Form'!L562)*1))</f>
        <v>0</v>
      </c>
      <c r="I2472" s="1" t="s">
        <v>688</v>
      </c>
      <c r="J2472" s="1" t="s">
        <v>471</v>
      </c>
      <c r="K2472" s="1" t="s">
        <v>632</v>
      </c>
      <c r="L2472" s="1">
        <v>12.0</v>
      </c>
      <c r="M2472" s="1">
        <v>12.0</v>
      </c>
      <c r="N2472" s="1">
        <v>12.0</v>
      </c>
      <c r="O2472" s="1">
        <v>12.0</v>
      </c>
      <c r="P2472" s="1">
        <v>12.0</v>
      </c>
      <c r="Q2472" s="1">
        <v>12.0</v>
      </c>
      <c r="R2472" s="1">
        <f>IF(INDEX(M2472:Q2472,0,'Order_Form'!AE2)&gt;0,INDEX(M2472:Q2472,0,'Order_Form'!AE2),L2472)</f>
        <v>12</v>
      </c>
      <c r="S2472" s="1">
        <f>R2472*H2472</f>
        <v>0</v>
      </c>
    </row>
    <row r="2473" spans="1:1025">
      <c r="A2473" s="1" t="s">
        <v>645</v>
      </c>
      <c r="B2473" s="1" t="s">
        <v>2715</v>
      </c>
      <c r="C2473" s="1" t="s">
        <v>646</v>
      </c>
      <c r="D2473" s="1">
        <v>0.0</v>
      </c>
      <c r="E2473" s="1" t="s">
        <v>3195</v>
      </c>
      <c r="F2473" s="1">
        <v>14331</v>
      </c>
      <c r="G2473" s="1">
        <v>14324</v>
      </c>
      <c r="H2473" s="1">
        <f>SUM((SUM('Order_Form'!M560)*1))</f>
        <v>0</v>
      </c>
      <c r="I2473" s="1" t="s">
        <v>688</v>
      </c>
      <c r="J2473" s="1" t="s">
        <v>428</v>
      </c>
      <c r="K2473" s="1" t="s">
        <v>633</v>
      </c>
      <c r="L2473" s="1">
        <v>12.0</v>
      </c>
      <c r="M2473" s="1">
        <v>12.0</v>
      </c>
      <c r="N2473" s="1">
        <v>12.0</v>
      </c>
      <c r="O2473" s="1">
        <v>12.0</v>
      </c>
      <c r="P2473" s="1">
        <v>12.0</v>
      </c>
      <c r="Q2473" s="1">
        <v>12.0</v>
      </c>
      <c r="R2473" s="1">
        <f>IF(INDEX(M2473:Q2473,0,'Order_Form'!AE2)&gt;0,INDEX(M2473:Q2473,0,'Order_Form'!AE2),L2473)</f>
        <v>12</v>
      </c>
      <c r="S2473" s="1">
        <f>R2473*H2473</f>
        <v>0</v>
      </c>
    </row>
    <row r="2474" spans="1:1025">
      <c r="A2474" s="1" t="s">
        <v>645</v>
      </c>
      <c r="B2474" s="1" t="s">
        <v>2715</v>
      </c>
      <c r="C2474" s="1" t="s">
        <v>646</v>
      </c>
      <c r="D2474" s="1">
        <v>0.0</v>
      </c>
      <c r="E2474" s="1" t="s">
        <v>3196</v>
      </c>
      <c r="F2474" s="1">
        <v>14332</v>
      </c>
      <c r="G2474" s="1">
        <v>14324</v>
      </c>
      <c r="H2474" s="1">
        <f>SUM((SUM('Order_Form'!M561)*1))</f>
        <v>0</v>
      </c>
      <c r="I2474" s="1" t="s">
        <v>688</v>
      </c>
      <c r="J2474" s="1" t="s">
        <v>429</v>
      </c>
      <c r="K2474" s="1" t="s">
        <v>633</v>
      </c>
      <c r="L2474" s="1">
        <v>12.0</v>
      </c>
      <c r="M2474" s="1">
        <v>12.0</v>
      </c>
      <c r="N2474" s="1">
        <v>12.0</v>
      </c>
      <c r="O2474" s="1">
        <v>12.0</v>
      </c>
      <c r="P2474" s="1">
        <v>12.0</v>
      </c>
      <c r="Q2474" s="1">
        <v>12.0</v>
      </c>
      <c r="R2474" s="1">
        <f>IF(INDEX(M2474:Q2474,0,'Order_Form'!AE2)&gt;0,INDEX(M2474:Q2474,0,'Order_Form'!AE2),L2474)</f>
        <v>12</v>
      </c>
      <c r="S2474" s="1">
        <f>R2474*H2474</f>
        <v>0</v>
      </c>
    </row>
    <row r="2475" spans="1:1025">
      <c r="A2475" s="1" t="s">
        <v>645</v>
      </c>
      <c r="B2475" s="1" t="s">
        <v>2715</v>
      </c>
      <c r="C2475" s="1" t="s">
        <v>646</v>
      </c>
      <c r="D2475" s="1">
        <v>0.0</v>
      </c>
      <c r="E2475" s="1" t="s">
        <v>3197</v>
      </c>
      <c r="F2475" s="1">
        <v>14333</v>
      </c>
      <c r="G2475" s="1">
        <v>14324</v>
      </c>
      <c r="H2475" s="1">
        <f>SUM((SUM('Order_Form'!M562)*1))</f>
        <v>0</v>
      </c>
      <c r="I2475" s="1" t="s">
        <v>688</v>
      </c>
      <c r="J2475" s="1" t="s">
        <v>471</v>
      </c>
      <c r="K2475" s="1" t="s">
        <v>633</v>
      </c>
      <c r="L2475" s="1">
        <v>12.0</v>
      </c>
      <c r="M2475" s="1">
        <v>12.0</v>
      </c>
      <c r="N2475" s="1">
        <v>12.0</v>
      </c>
      <c r="O2475" s="1">
        <v>12.0</v>
      </c>
      <c r="P2475" s="1">
        <v>12.0</v>
      </c>
      <c r="Q2475" s="1">
        <v>12.0</v>
      </c>
      <c r="R2475" s="1">
        <f>IF(INDEX(M2475:Q2475,0,'Order_Form'!AE2)&gt;0,INDEX(M2475:Q2475,0,'Order_Form'!AE2),L2475)</f>
        <v>12</v>
      </c>
      <c r="S2475" s="1">
        <f>R2475*H2475</f>
        <v>0</v>
      </c>
    </row>
    <row r="2476" spans="1:1025">
      <c r="A2476" s="1" t="s">
        <v>645</v>
      </c>
      <c r="B2476" s="1" t="s">
        <v>2715</v>
      </c>
      <c r="C2476" s="1" t="s">
        <v>646</v>
      </c>
      <c r="D2476" s="1">
        <v>0.0</v>
      </c>
      <c r="E2476" s="1" t="s">
        <v>3198</v>
      </c>
      <c r="F2476" s="1">
        <v>14334</v>
      </c>
      <c r="G2476" s="1">
        <v>14324</v>
      </c>
      <c r="H2476" s="1">
        <f>SUM((SUM('Order_Form'!N560)*1))</f>
        <v>0</v>
      </c>
      <c r="I2476" s="1" t="s">
        <v>688</v>
      </c>
      <c r="J2476" s="1" t="s">
        <v>428</v>
      </c>
      <c r="K2476" s="1" t="s">
        <v>634</v>
      </c>
      <c r="L2476" s="1">
        <v>12.0</v>
      </c>
      <c r="M2476" s="1">
        <v>12.0</v>
      </c>
      <c r="N2476" s="1">
        <v>12.0</v>
      </c>
      <c r="O2476" s="1">
        <v>12.0</v>
      </c>
      <c r="P2476" s="1">
        <v>12.0</v>
      </c>
      <c r="Q2476" s="1">
        <v>12.0</v>
      </c>
      <c r="R2476" s="1">
        <f>IF(INDEX(M2476:Q2476,0,'Order_Form'!AE2)&gt;0,INDEX(M2476:Q2476,0,'Order_Form'!AE2),L2476)</f>
        <v>12</v>
      </c>
      <c r="S2476" s="1">
        <f>R2476*H2476</f>
        <v>0</v>
      </c>
    </row>
    <row r="2477" spans="1:1025">
      <c r="A2477" s="1" t="s">
        <v>645</v>
      </c>
      <c r="B2477" s="1" t="s">
        <v>2715</v>
      </c>
      <c r="C2477" s="1" t="s">
        <v>646</v>
      </c>
      <c r="D2477" s="1">
        <v>0.0</v>
      </c>
      <c r="E2477" s="1" t="s">
        <v>3199</v>
      </c>
      <c r="F2477" s="1">
        <v>14335</v>
      </c>
      <c r="G2477" s="1">
        <v>14324</v>
      </c>
      <c r="H2477" s="1">
        <f>SUM((SUM('Order_Form'!N561)*1))</f>
        <v>0</v>
      </c>
      <c r="I2477" s="1" t="s">
        <v>688</v>
      </c>
      <c r="J2477" s="1" t="s">
        <v>429</v>
      </c>
      <c r="K2477" s="1" t="s">
        <v>634</v>
      </c>
      <c r="L2477" s="1">
        <v>12.0</v>
      </c>
      <c r="M2477" s="1">
        <v>12.0</v>
      </c>
      <c r="N2477" s="1">
        <v>12.0</v>
      </c>
      <c r="O2477" s="1">
        <v>12.0</v>
      </c>
      <c r="P2477" s="1">
        <v>12.0</v>
      </c>
      <c r="Q2477" s="1">
        <v>12.0</v>
      </c>
      <c r="R2477" s="1">
        <f>IF(INDEX(M2477:Q2477,0,'Order_Form'!AE2)&gt;0,INDEX(M2477:Q2477,0,'Order_Form'!AE2),L2477)</f>
        <v>12</v>
      </c>
      <c r="S2477" s="1">
        <f>R2477*H2477</f>
        <v>0</v>
      </c>
    </row>
    <row r="2478" spans="1:1025">
      <c r="A2478" s="1" t="s">
        <v>645</v>
      </c>
      <c r="B2478" s="1" t="s">
        <v>2715</v>
      </c>
      <c r="C2478" s="1" t="s">
        <v>646</v>
      </c>
      <c r="D2478" s="1">
        <v>0.0</v>
      </c>
      <c r="E2478" s="1" t="s">
        <v>3200</v>
      </c>
      <c r="F2478" s="1">
        <v>14336</v>
      </c>
      <c r="G2478" s="1">
        <v>14324</v>
      </c>
      <c r="H2478" s="1">
        <f>SUM((SUM('Order_Form'!N562)*1))</f>
        <v>0</v>
      </c>
      <c r="I2478" s="1" t="s">
        <v>688</v>
      </c>
      <c r="J2478" s="1" t="s">
        <v>471</v>
      </c>
      <c r="K2478" s="1" t="s">
        <v>634</v>
      </c>
      <c r="L2478" s="1">
        <v>12.0</v>
      </c>
      <c r="M2478" s="1">
        <v>12.0</v>
      </c>
      <c r="N2478" s="1">
        <v>12.0</v>
      </c>
      <c r="O2478" s="1">
        <v>12.0</v>
      </c>
      <c r="P2478" s="1">
        <v>12.0</v>
      </c>
      <c r="Q2478" s="1">
        <v>12.0</v>
      </c>
      <c r="R2478" s="1">
        <f>IF(INDEX(M2478:Q2478,0,'Order_Form'!AE2)&gt;0,INDEX(M2478:Q2478,0,'Order_Form'!AE2),L2478)</f>
        <v>12</v>
      </c>
      <c r="S2478" s="1">
        <f>R2478*H2478</f>
        <v>0</v>
      </c>
    </row>
    <row r="2479" spans="1:1025">
      <c r="A2479" s="1" t="s">
        <v>645</v>
      </c>
      <c r="B2479" s="1" t="s">
        <v>2715</v>
      </c>
      <c r="C2479" s="1" t="s">
        <v>646</v>
      </c>
      <c r="D2479" s="1">
        <v>6.0</v>
      </c>
      <c r="E2479" s="1" t="s">
        <v>3201</v>
      </c>
      <c r="F2479" s="1">
        <v>14337</v>
      </c>
      <c r="G2479" s="1">
        <v>14324</v>
      </c>
      <c r="H2479" s="1">
        <f>SUM((SUM('Order_Form'!O560)*1))</f>
        <v>0</v>
      </c>
      <c r="I2479" s="1" t="s">
        <v>688</v>
      </c>
      <c r="J2479" s="1" t="s">
        <v>428</v>
      </c>
      <c r="K2479" s="1" t="s">
        <v>635</v>
      </c>
      <c r="L2479" s="1">
        <v>12.0</v>
      </c>
      <c r="M2479" s="1">
        <v>12.0</v>
      </c>
      <c r="N2479" s="1">
        <v>12.0</v>
      </c>
      <c r="O2479" s="1">
        <v>12.0</v>
      </c>
      <c r="P2479" s="1">
        <v>12.0</v>
      </c>
      <c r="Q2479" s="1">
        <v>12.0</v>
      </c>
      <c r="R2479" s="1">
        <f>IF(INDEX(M2479:Q2479,0,'Order_Form'!AE2)&gt;0,INDEX(M2479:Q2479,0,'Order_Form'!AE2),L2479)</f>
        <v>12</v>
      </c>
      <c r="S2479" s="1">
        <f>R2479*H2479</f>
        <v>0</v>
      </c>
    </row>
    <row r="2480" spans="1:1025">
      <c r="A2480" s="1" t="s">
        <v>645</v>
      </c>
      <c r="B2480" s="1" t="s">
        <v>2715</v>
      </c>
      <c r="C2480" s="1" t="s">
        <v>646</v>
      </c>
      <c r="D2480" s="1">
        <v>0.0</v>
      </c>
      <c r="E2480" s="1" t="s">
        <v>3202</v>
      </c>
      <c r="F2480" s="1">
        <v>14338</v>
      </c>
      <c r="G2480" s="1">
        <v>14324</v>
      </c>
      <c r="H2480" s="1">
        <f>SUM((SUM('Order_Form'!O561)*1))</f>
        <v>0</v>
      </c>
      <c r="I2480" s="1" t="s">
        <v>688</v>
      </c>
      <c r="J2480" s="1" t="s">
        <v>429</v>
      </c>
      <c r="K2480" s="1" t="s">
        <v>635</v>
      </c>
      <c r="L2480" s="1">
        <v>12.0</v>
      </c>
      <c r="M2480" s="1">
        <v>12.0</v>
      </c>
      <c r="N2480" s="1">
        <v>12.0</v>
      </c>
      <c r="O2480" s="1">
        <v>12.0</v>
      </c>
      <c r="P2480" s="1">
        <v>12.0</v>
      </c>
      <c r="Q2480" s="1">
        <v>12.0</v>
      </c>
      <c r="R2480" s="1">
        <f>IF(INDEX(M2480:Q2480,0,'Order_Form'!AE2)&gt;0,INDEX(M2480:Q2480,0,'Order_Form'!AE2),L2480)</f>
        <v>12</v>
      </c>
      <c r="S2480" s="1">
        <f>R2480*H2480</f>
        <v>0</v>
      </c>
    </row>
    <row r="2481" spans="1:1025">
      <c r="A2481" s="1" t="s">
        <v>645</v>
      </c>
      <c r="B2481" s="1" t="s">
        <v>2715</v>
      </c>
      <c r="C2481" s="1" t="s">
        <v>646</v>
      </c>
      <c r="D2481" s="1">
        <v>0.0</v>
      </c>
      <c r="E2481" s="1" t="s">
        <v>3203</v>
      </c>
      <c r="F2481" s="1">
        <v>14339</v>
      </c>
      <c r="G2481" s="1">
        <v>14324</v>
      </c>
      <c r="H2481" s="1">
        <f>SUM((SUM('Order_Form'!O562)*1))</f>
        <v>0</v>
      </c>
      <c r="I2481" s="1" t="s">
        <v>688</v>
      </c>
      <c r="J2481" s="1" t="s">
        <v>471</v>
      </c>
      <c r="K2481" s="1" t="s">
        <v>635</v>
      </c>
      <c r="L2481" s="1">
        <v>12.0</v>
      </c>
      <c r="M2481" s="1">
        <v>12.0</v>
      </c>
      <c r="N2481" s="1">
        <v>12.0</v>
      </c>
      <c r="O2481" s="1">
        <v>12.0</v>
      </c>
      <c r="P2481" s="1">
        <v>12.0</v>
      </c>
      <c r="Q2481" s="1">
        <v>12.0</v>
      </c>
      <c r="R2481" s="1">
        <f>IF(INDEX(M2481:Q2481,0,'Order_Form'!AE2)&gt;0,INDEX(M2481:Q2481,0,'Order_Form'!AE2),L2481)</f>
        <v>12</v>
      </c>
      <c r="S2481" s="1">
        <f>R2481*H2481</f>
        <v>0</v>
      </c>
    </row>
    <row r="2482" spans="1:1025">
      <c r="A2482" s="1" t="s">
        <v>645</v>
      </c>
      <c r="B2482" s="1" t="s">
        <v>2715</v>
      </c>
      <c r="C2482" s="1" t="s">
        <v>3204</v>
      </c>
      <c r="D2482" s="1">
        <v>12.0</v>
      </c>
      <c r="E2482" s="1" t="s">
        <v>3205</v>
      </c>
      <c r="F2482" s="1">
        <v>14340</v>
      </c>
      <c r="G2482" s="1">
        <v>14324</v>
      </c>
      <c r="H2482" s="1">
        <f>SUM((SUM('Order_Form'!P560)*1))</f>
        <v>0</v>
      </c>
      <c r="I2482" s="1" t="s">
        <v>688</v>
      </c>
      <c r="J2482" s="1" t="s">
        <v>428</v>
      </c>
      <c r="K2482" s="1" t="s">
        <v>636</v>
      </c>
      <c r="L2482" s="1">
        <v>14.0</v>
      </c>
      <c r="M2482" s="1">
        <v>14.0</v>
      </c>
      <c r="N2482" s="1">
        <v>14.0</v>
      </c>
      <c r="O2482" s="1">
        <v>14.0</v>
      </c>
      <c r="P2482" s="1">
        <v>14.0</v>
      </c>
      <c r="Q2482" s="1">
        <v>14.0</v>
      </c>
      <c r="R2482" s="1">
        <f>IF(INDEX(M2482:Q2482,0,'Order_Form'!AE2)&gt;0,INDEX(M2482:Q2482,0,'Order_Form'!AE2),L2482)</f>
        <v>14</v>
      </c>
      <c r="S2482" s="1">
        <f>R2482*H2482</f>
        <v>0</v>
      </c>
    </row>
    <row r="2483" spans="1:1025">
      <c r="A2483" s="1" t="s">
        <v>645</v>
      </c>
      <c r="B2483" s="1" t="s">
        <v>2715</v>
      </c>
      <c r="C2483" s="1" t="s">
        <v>3204</v>
      </c>
      <c r="D2483" s="1">
        <v>0.0</v>
      </c>
      <c r="E2483" s="1" t="s">
        <v>3206</v>
      </c>
      <c r="F2483" s="1">
        <v>14341</v>
      </c>
      <c r="G2483" s="1">
        <v>14324</v>
      </c>
      <c r="H2483" s="1">
        <f>SUM((SUM('Order_Form'!P561)*1))</f>
        <v>0</v>
      </c>
      <c r="I2483" s="1" t="s">
        <v>688</v>
      </c>
      <c r="J2483" s="1" t="s">
        <v>429</v>
      </c>
      <c r="K2483" s="1" t="s">
        <v>636</v>
      </c>
      <c r="L2483" s="1">
        <v>14.0</v>
      </c>
      <c r="M2483" s="1">
        <v>14.0</v>
      </c>
      <c r="N2483" s="1">
        <v>14.0</v>
      </c>
      <c r="O2483" s="1">
        <v>14.0</v>
      </c>
      <c r="P2483" s="1">
        <v>14.0</v>
      </c>
      <c r="Q2483" s="1">
        <v>14.0</v>
      </c>
      <c r="R2483" s="1">
        <f>IF(INDEX(M2483:Q2483,0,'Order_Form'!AE2)&gt;0,INDEX(M2483:Q2483,0,'Order_Form'!AE2),L2483)</f>
        <v>14</v>
      </c>
      <c r="S2483" s="1">
        <f>R2483*H2483</f>
        <v>0</v>
      </c>
    </row>
    <row r="2484" spans="1:1025">
      <c r="A2484" s="1" t="s">
        <v>645</v>
      </c>
      <c r="B2484" s="1" t="s">
        <v>2715</v>
      </c>
      <c r="C2484" s="1" t="s">
        <v>3204</v>
      </c>
      <c r="D2484" s="1">
        <v>3.0</v>
      </c>
      <c r="E2484" s="1" t="s">
        <v>3207</v>
      </c>
      <c r="F2484" s="1">
        <v>14342</v>
      </c>
      <c r="G2484" s="1">
        <v>14324</v>
      </c>
      <c r="H2484" s="1">
        <f>SUM((SUM('Order_Form'!P562)*1))</f>
        <v>0</v>
      </c>
      <c r="I2484" s="1" t="s">
        <v>688</v>
      </c>
      <c r="J2484" s="1" t="s">
        <v>471</v>
      </c>
      <c r="K2484" s="1" t="s">
        <v>636</v>
      </c>
      <c r="L2484" s="1">
        <v>14.0</v>
      </c>
      <c r="M2484" s="1">
        <v>14.0</v>
      </c>
      <c r="N2484" s="1">
        <v>14.0</v>
      </c>
      <c r="O2484" s="1">
        <v>14.0</v>
      </c>
      <c r="P2484" s="1">
        <v>14.0</v>
      </c>
      <c r="Q2484" s="1">
        <v>14.0</v>
      </c>
      <c r="R2484" s="1">
        <f>IF(INDEX(M2484:Q2484,0,'Order_Form'!AE2)&gt;0,INDEX(M2484:Q2484,0,'Order_Form'!AE2),L2484)</f>
        <v>14</v>
      </c>
      <c r="S2484" s="1">
        <f>R2484*H2484</f>
        <v>0</v>
      </c>
    </row>
    <row r="2485" spans="1:1025">
      <c r="A2485" s="1" t="s">
        <v>645</v>
      </c>
      <c r="B2485" s="1" t="s">
        <v>2715</v>
      </c>
      <c r="C2485" s="1" t="s">
        <v>3204</v>
      </c>
      <c r="D2485" s="1">
        <v>0.0</v>
      </c>
      <c r="E2485" s="1" t="s">
        <v>3208</v>
      </c>
      <c r="F2485" s="1">
        <v>14343</v>
      </c>
      <c r="G2485" s="1">
        <v>14324</v>
      </c>
      <c r="H2485" s="1">
        <f>SUM((SUM('Order_Form'!Q560)*1))</f>
        <v>0</v>
      </c>
      <c r="I2485" s="1" t="s">
        <v>688</v>
      </c>
      <c r="J2485" s="1" t="s">
        <v>428</v>
      </c>
      <c r="K2485" s="1" t="s">
        <v>637</v>
      </c>
      <c r="L2485" s="1">
        <v>14.0</v>
      </c>
      <c r="M2485" s="1">
        <v>14.0</v>
      </c>
      <c r="N2485" s="1">
        <v>14.0</v>
      </c>
      <c r="O2485" s="1">
        <v>14.0</v>
      </c>
      <c r="P2485" s="1">
        <v>14.0</v>
      </c>
      <c r="Q2485" s="1">
        <v>14.0</v>
      </c>
      <c r="R2485" s="1">
        <f>IF(INDEX(M2485:Q2485,0,'Order_Form'!AE2)&gt;0,INDEX(M2485:Q2485,0,'Order_Form'!AE2),L2485)</f>
        <v>14</v>
      </c>
      <c r="S2485" s="1">
        <f>R2485*H2485</f>
        <v>0</v>
      </c>
    </row>
    <row r="2486" spans="1:1025">
      <c r="A2486" s="1" t="s">
        <v>645</v>
      </c>
      <c r="B2486" s="1" t="s">
        <v>2715</v>
      </c>
      <c r="C2486" s="1" t="s">
        <v>3204</v>
      </c>
      <c r="D2486" s="1">
        <v>0.0</v>
      </c>
      <c r="E2486" s="1" t="s">
        <v>3209</v>
      </c>
      <c r="F2486" s="1">
        <v>14344</v>
      </c>
      <c r="G2486" s="1">
        <v>14324</v>
      </c>
      <c r="H2486" s="1">
        <f>SUM((SUM('Order_Form'!Q561)*1))</f>
        <v>0</v>
      </c>
      <c r="I2486" s="1" t="s">
        <v>688</v>
      </c>
      <c r="J2486" s="1" t="s">
        <v>429</v>
      </c>
      <c r="K2486" s="1" t="s">
        <v>637</v>
      </c>
      <c r="L2486" s="1">
        <v>14.0</v>
      </c>
      <c r="M2486" s="1">
        <v>14.0</v>
      </c>
      <c r="N2486" s="1">
        <v>14.0</v>
      </c>
      <c r="O2486" s="1">
        <v>14.0</v>
      </c>
      <c r="P2486" s="1">
        <v>14.0</v>
      </c>
      <c r="Q2486" s="1">
        <v>14.0</v>
      </c>
      <c r="R2486" s="1">
        <f>IF(INDEX(M2486:Q2486,0,'Order_Form'!AE2)&gt;0,INDEX(M2486:Q2486,0,'Order_Form'!AE2),L2486)</f>
        <v>14</v>
      </c>
      <c r="S2486" s="1">
        <f>R2486*H2486</f>
        <v>0</v>
      </c>
    </row>
    <row r="2487" spans="1:1025">
      <c r="A2487" s="1" t="s">
        <v>645</v>
      </c>
      <c r="B2487" s="1" t="s">
        <v>2715</v>
      </c>
      <c r="C2487" s="1" t="s">
        <v>3204</v>
      </c>
      <c r="D2487" s="1">
        <v>0.0</v>
      </c>
      <c r="E2487" s="1" t="s">
        <v>3210</v>
      </c>
      <c r="F2487" s="1">
        <v>14345</v>
      </c>
      <c r="G2487" s="1">
        <v>14324</v>
      </c>
      <c r="H2487" s="1">
        <f>SUM((SUM('Order_Form'!Q562)*1))</f>
        <v>0</v>
      </c>
      <c r="I2487" s="1" t="s">
        <v>688</v>
      </c>
      <c r="J2487" s="1" t="s">
        <v>471</v>
      </c>
      <c r="K2487" s="1" t="s">
        <v>637</v>
      </c>
      <c r="L2487" s="1">
        <v>14.0</v>
      </c>
      <c r="M2487" s="1">
        <v>14.0</v>
      </c>
      <c r="N2487" s="1">
        <v>14.0</v>
      </c>
      <c r="O2487" s="1">
        <v>14.0</v>
      </c>
      <c r="P2487" s="1">
        <v>14.0</v>
      </c>
      <c r="Q2487" s="1">
        <v>14.0</v>
      </c>
      <c r="R2487" s="1">
        <f>IF(INDEX(M2487:Q2487,0,'Order_Form'!AE2)&gt;0,INDEX(M2487:Q2487,0,'Order_Form'!AE2),L2487)</f>
        <v>14</v>
      </c>
      <c r="S2487" s="1">
        <f>R2487*H2487</f>
        <v>0</v>
      </c>
    </row>
    <row r="2488" spans="1:1025">
      <c r="A2488" s="1" t="s">
        <v>645</v>
      </c>
      <c r="B2488" s="1" t="s">
        <v>2715</v>
      </c>
      <c r="C2488" s="1" t="s">
        <v>646</v>
      </c>
      <c r="D2488" s="1">
        <v>0</v>
      </c>
      <c r="E2488" s="1" t="s">
        <v>3211</v>
      </c>
      <c r="F2488" s="1">
        <v>0</v>
      </c>
      <c r="G2488" s="1">
        <v>14324</v>
      </c>
      <c r="H2488" s="1">
        <f>SUM((SUM('Order_Form'!J560)*1))</f>
        <v>0</v>
      </c>
      <c r="I2488" s="1" t="s">
        <v>2758</v>
      </c>
      <c r="J2488" s="1" t="s">
        <v>428</v>
      </c>
      <c r="L2488" s="1">
        <v>12.0</v>
      </c>
      <c r="M2488" s="1">
        <v>12.0</v>
      </c>
      <c r="N2488" s="1">
        <v>12.0</v>
      </c>
      <c r="O2488" s="1">
        <v>12.0</v>
      </c>
      <c r="P2488" s="1">
        <v>12.0</v>
      </c>
      <c r="Q2488" s="1">
        <v>12.0</v>
      </c>
      <c r="R2488" s="1">
        <f>IF(INDEX(M2488:Q2488,0,'Order_Form'!AE2)&gt;0,INDEX(M2488:Q2488,0,'Order_Form'!AE2),L2488)</f>
        <v>12</v>
      </c>
      <c r="S2488" s="1">
        <f>R2488*H2488</f>
        <v>0</v>
      </c>
    </row>
    <row r="2489" spans="1:1025">
      <c r="A2489" s="1" t="s">
        <v>645</v>
      </c>
      <c r="B2489" s="1" t="s">
        <v>2715</v>
      </c>
      <c r="C2489" s="1" t="s">
        <v>646</v>
      </c>
      <c r="D2489" s="1">
        <v>0</v>
      </c>
      <c r="E2489" s="1" t="s">
        <v>3212</v>
      </c>
      <c r="F2489" s="1">
        <v>0</v>
      </c>
      <c r="G2489" s="1">
        <v>14324</v>
      </c>
      <c r="H2489" s="1">
        <f>SUM((SUM('Order_Form'!J561)*1))</f>
        <v>0</v>
      </c>
      <c r="I2489" s="1" t="s">
        <v>2758</v>
      </c>
      <c r="J2489" s="1" t="s">
        <v>429</v>
      </c>
      <c r="L2489" s="1">
        <v>12.0</v>
      </c>
      <c r="M2489" s="1">
        <v>12.0</v>
      </c>
      <c r="N2489" s="1">
        <v>12.0</v>
      </c>
      <c r="O2489" s="1">
        <v>12.0</v>
      </c>
      <c r="P2489" s="1">
        <v>12.0</v>
      </c>
      <c r="Q2489" s="1">
        <v>12.0</v>
      </c>
      <c r="R2489" s="1">
        <f>IF(INDEX(M2489:Q2489,0,'Order_Form'!AE2)&gt;0,INDEX(M2489:Q2489,0,'Order_Form'!AE2),L2489)</f>
        <v>12</v>
      </c>
      <c r="S2489" s="1">
        <f>R2489*H2489</f>
        <v>0</v>
      </c>
    </row>
    <row r="2490" spans="1:1025">
      <c r="A2490" s="1" t="s">
        <v>645</v>
      </c>
      <c r="B2490" s="1" t="s">
        <v>2715</v>
      </c>
      <c r="C2490" s="1" t="s">
        <v>646</v>
      </c>
      <c r="D2490" s="1">
        <v>0</v>
      </c>
      <c r="E2490" s="1" t="s">
        <v>3213</v>
      </c>
      <c r="F2490" s="1">
        <v>0</v>
      </c>
      <c r="G2490" s="1">
        <v>14324</v>
      </c>
      <c r="H2490" s="1">
        <f>SUM((SUM('Order_Form'!J562)*1))</f>
        <v>0</v>
      </c>
      <c r="I2490" s="1" t="s">
        <v>2758</v>
      </c>
      <c r="J2490" s="1" t="s">
        <v>471</v>
      </c>
      <c r="L2490" s="1">
        <v>12.0</v>
      </c>
      <c r="M2490" s="1">
        <v>12.0</v>
      </c>
      <c r="N2490" s="1">
        <v>12.0</v>
      </c>
      <c r="O2490" s="1">
        <v>12.0</v>
      </c>
      <c r="P2490" s="1">
        <v>12.0</v>
      </c>
      <c r="Q2490" s="1">
        <v>12.0</v>
      </c>
      <c r="R2490" s="1">
        <f>IF(INDEX(M2490:Q2490,0,'Order_Form'!AE2)&gt;0,INDEX(M2490:Q2490,0,'Order_Form'!AE2),L2490)</f>
        <v>12</v>
      </c>
      <c r="S2490" s="1">
        <f>R2490*H2490</f>
        <v>0</v>
      </c>
    </row>
    <row r="2491" spans="1:1025">
      <c r="A2491" s="1" t="s">
        <v>645</v>
      </c>
      <c r="B2491" s="1" t="s">
        <v>2715</v>
      </c>
      <c r="C2491" s="1" t="s">
        <v>646</v>
      </c>
      <c r="D2491" s="1">
        <v>0</v>
      </c>
      <c r="E2491" s="1" t="s">
        <v>3214</v>
      </c>
      <c r="F2491" s="1">
        <v>0</v>
      </c>
      <c r="G2491" s="1">
        <v>14324</v>
      </c>
      <c r="H2491" s="1">
        <f>SUM((SUM('Order_Form'!K559)*1))</f>
        <v>0</v>
      </c>
      <c r="I2491" s="1" t="s">
        <v>2758</v>
      </c>
      <c r="J2491" s="1" t="s">
        <v>631</v>
      </c>
      <c r="L2491" s="1">
        <v>12.0</v>
      </c>
      <c r="M2491" s="1">
        <v>12.0</v>
      </c>
      <c r="N2491" s="1">
        <v>12.0</v>
      </c>
      <c r="O2491" s="1">
        <v>12.0</v>
      </c>
      <c r="P2491" s="1">
        <v>12.0</v>
      </c>
      <c r="Q2491" s="1">
        <v>12.0</v>
      </c>
      <c r="R2491" s="1">
        <f>IF(INDEX(M2491:Q2491,0,'Order_Form'!AE2)&gt;0,INDEX(M2491:Q2491,0,'Order_Form'!AE2),L2491)</f>
        <v>12</v>
      </c>
      <c r="S2491" s="1">
        <f>R2491*H2491</f>
        <v>0</v>
      </c>
    </row>
    <row r="2492" spans="1:1025">
      <c r="A2492" s="1" t="s">
        <v>645</v>
      </c>
      <c r="B2492" s="1" t="s">
        <v>2715</v>
      </c>
      <c r="C2492" s="1" t="s">
        <v>646</v>
      </c>
      <c r="D2492" s="1">
        <v>0</v>
      </c>
      <c r="E2492" s="1" t="s">
        <v>3215</v>
      </c>
      <c r="F2492" s="1">
        <v>0</v>
      </c>
      <c r="G2492" s="1">
        <v>14324</v>
      </c>
      <c r="H2492" s="1">
        <f>SUM((SUM('Order_Form'!L559)*1))</f>
        <v>0</v>
      </c>
      <c r="I2492" s="1" t="s">
        <v>2758</v>
      </c>
      <c r="J2492" s="1" t="s">
        <v>632</v>
      </c>
      <c r="L2492" s="1">
        <v>12.0</v>
      </c>
      <c r="M2492" s="1">
        <v>12.0</v>
      </c>
      <c r="N2492" s="1">
        <v>12.0</v>
      </c>
      <c r="O2492" s="1">
        <v>12.0</v>
      </c>
      <c r="P2492" s="1">
        <v>12.0</v>
      </c>
      <c r="Q2492" s="1">
        <v>12.0</v>
      </c>
      <c r="R2492" s="1">
        <f>IF(INDEX(M2492:Q2492,0,'Order_Form'!AE2)&gt;0,INDEX(M2492:Q2492,0,'Order_Form'!AE2),L2492)</f>
        <v>12</v>
      </c>
      <c r="S2492" s="1">
        <f>R2492*H2492</f>
        <v>0</v>
      </c>
    </row>
    <row r="2493" spans="1:1025">
      <c r="A2493" s="1" t="s">
        <v>645</v>
      </c>
      <c r="B2493" s="1" t="s">
        <v>2715</v>
      </c>
      <c r="C2493" s="1" t="s">
        <v>646</v>
      </c>
      <c r="D2493" s="1">
        <v>0</v>
      </c>
      <c r="E2493" s="1" t="s">
        <v>3216</v>
      </c>
      <c r="F2493" s="1">
        <v>0</v>
      </c>
      <c r="G2493" s="1">
        <v>14324</v>
      </c>
      <c r="H2493" s="1">
        <f>SUM((SUM('Order_Form'!M559)*1))</f>
        <v>0</v>
      </c>
      <c r="I2493" s="1" t="s">
        <v>2758</v>
      </c>
      <c r="J2493" s="1" t="s">
        <v>633</v>
      </c>
      <c r="L2493" s="1">
        <v>12.0</v>
      </c>
      <c r="M2493" s="1">
        <v>12.0</v>
      </c>
      <c r="N2493" s="1">
        <v>12.0</v>
      </c>
      <c r="O2493" s="1">
        <v>12.0</v>
      </c>
      <c r="P2493" s="1">
        <v>12.0</v>
      </c>
      <c r="Q2493" s="1">
        <v>12.0</v>
      </c>
      <c r="R2493" s="1">
        <f>IF(INDEX(M2493:Q2493,0,'Order_Form'!AE2)&gt;0,INDEX(M2493:Q2493,0,'Order_Form'!AE2),L2493)</f>
        <v>12</v>
      </c>
      <c r="S2493" s="1">
        <f>R2493*H2493</f>
        <v>0</v>
      </c>
    </row>
    <row r="2494" spans="1:1025">
      <c r="A2494" s="1" t="s">
        <v>645</v>
      </c>
      <c r="B2494" s="1" t="s">
        <v>2715</v>
      </c>
      <c r="C2494" s="1" t="s">
        <v>646</v>
      </c>
      <c r="D2494" s="1">
        <v>0</v>
      </c>
      <c r="E2494" s="1" t="s">
        <v>3217</v>
      </c>
      <c r="F2494" s="1">
        <v>0</v>
      </c>
      <c r="G2494" s="1">
        <v>14324</v>
      </c>
      <c r="H2494" s="1">
        <f>SUM((SUM('Order_Form'!N559)*1))</f>
        <v>0</v>
      </c>
      <c r="I2494" s="1" t="s">
        <v>2758</v>
      </c>
      <c r="J2494" s="1" t="s">
        <v>634</v>
      </c>
      <c r="L2494" s="1">
        <v>12.0</v>
      </c>
      <c r="M2494" s="1">
        <v>12.0</v>
      </c>
      <c r="N2494" s="1">
        <v>12.0</v>
      </c>
      <c r="O2494" s="1">
        <v>12.0</v>
      </c>
      <c r="P2494" s="1">
        <v>12.0</v>
      </c>
      <c r="Q2494" s="1">
        <v>12.0</v>
      </c>
      <c r="R2494" s="1">
        <f>IF(INDEX(M2494:Q2494,0,'Order_Form'!AE2)&gt;0,INDEX(M2494:Q2494,0,'Order_Form'!AE2),L2494)</f>
        <v>12</v>
      </c>
      <c r="S2494" s="1">
        <f>R2494*H2494</f>
        <v>0</v>
      </c>
    </row>
    <row r="2495" spans="1:1025">
      <c r="A2495" s="1" t="s">
        <v>645</v>
      </c>
      <c r="B2495" s="1" t="s">
        <v>2715</v>
      </c>
      <c r="C2495" s="1" t="s">
        <v>646</v>
      </c>
      <c r="D2495" s="1">
        <v>0</v>
      </c>
      <c r="E2495" s="1" t="s">
        <v>3218</v>
      </c>
      <c r="F2495" s="1">
        <v>0</v>
      </c>
      <c r="G2495" s="1">
        <v>14324</v>
      </c>
      <c r="H2495" s="1">
        <f>SUM((SUM('Order_Form'!O559)*1))</f>
        <v>0</v>
      </c>
      <c r="I2495" s="1" t="s">
        <v>2758</v>
      </c>
      <c r="J2495" s="1" t="s">
        <v>635</v>
      </c>
      <c r="L2495" s="1">
        <v>12.0</v>
      </c>
      <c r="M2495" s="1">
        <v>12.0</v>
      </c>
      <c r="N2495" s="1">
        <v>12.0</v>
      </c>
      <c r="O2495" s="1">
        <v>12.0</v>
      </c>
      <c r="P2495" s="1">
        <v>12.0</v>
      </c>
      <c r="Q2495" s="1">
        <v>12.0</v>
      </c>
      <c r="R2495" s="1">
        <f>IF(INDEX(M2495:Q2495,0,'Order_Form'!AE2)&gt;0,INDEX(M2495:Q2495,0,'Order_Form'!AE2),L2495)</f>
        <v>12</v>
      </c>
      <c r="S2495" s="1">
        <f>R2495*H2495</f>
        <v>0</v>
      </c>
    </row>
    <row r="2496" spans="1:1025">
      <c r="A2496" s="1" t="s">
        <v>645</v>
      </c>
      <c r="B2496" s="1" t="s">
        <v>2715</v>
      </c>
      <c r="C2496" s="1" t="s">
        <v>646</v>
      </c>
      <c r="D2496" s="1">
        <v>0</v>
      </c>
      <c r="E2496" s="1" t="s">
        <v>3219</v>
      </c>
      <c r="F2496" s="1">
        <v>0</v>
      </c>
      <c r="G2496" s="1">
        <v>14324</v>
      </c>
      <c r="H2496" s="1">
        <f>SUM((SUM('Order_Form'!P559)*1))</f>
        <v>0</v>
      </c>
      <c r="I2496" s="1" t="s">
        <v>2758</v>
      </c>
      <c r="J2496" s="1" t="s">
        <v>636</v>
      </c>
      <c r="L2496" s="1">
        <v>12.0</v>
      </c>
      <c r="M2496" s="1">
        <v>12.0</v>
      </c>
      <c r="N2496" s="1">
        <v>12.0</v>
      </c>
      <c r="O2496" s="1">
        <v>12.0</v>
      </c>
      <c r="P2496" s="1">
        <v>12.0</v>
      </c>
      <c r="Q2496" s="1">
        <v>12.0</v>
      </c>
      <c r="R2496" s="1">
        <f>IF(INDEX(M2496:Q2496,0,'Order_Form'!AE2)&gt;0,INDEX(M2496:Q2496,0,'Order_Form'!AE2),L2496)</f>
        <v>12</v>
      </c>
      <c r="S2496" s="1">
        <f>R2496*H2496</f>
        <v>0</v>
      </c>
    </row>
    <row r="2497" spans="1:1025">
      <c r="A2497" s="1" t="s">
        <v>645</v>
      </c>
      <c r="B2497" s="1" t="s">
        <v>2715</v>
      </c>
      <c r="C2497" s="1" t="s">
        <v>646</v>
      </c>
      <c r="D2497" s="1">
        <v>0</v>
      </c>
      <c r="E2497" s="1" t="s">
        <v>3220</v>
      </c>
      <c r="F2497" s="1">
        <v>0</v>
      </c>
      <c r="G2497" s="1">
        <v>14324</v>
      </c>
      <c r="H2497" s="1">
        <f>SUM((SUM('Order_Form'!Q559)*1))</f>
        <v>0</v>
      </c>
      <c r="I2497" s="1" t="s">
        <v>2758</v>
      </c>
      <c r="J2497" s="1" t="s">
        <v>637</v>
      </c>
      <c r="L2497" s="1">
        <v>12.0</v>
      </c>
      <c r="M2497" s="1">
        <v>12.0</v>
      </c>
      <c r="N2497" s="1">
        <v>12.0</v>
      </c>
      <c r="O2497" s="1">
        <v>12.0</v>
      </c>
      <c r="P2497" s="1">
        <v>12.0</v>
      </c>
      <c r="Q2497" s="1">
        <v>12.0</v>
      </c>
      <c r="R2497" s="1">
        <f>IF(INDEX(M2497:Q2497,0,'Order_Form'!AE2)&gt;0,INDEX(M2497:Q2497,0,'Order_Form'!AE2),L2497)</f>
        <v>12</v>
      </c>
      <c r="S2497" s="1">
        <f>R2497*H2497</f>
        <v>0</v>
      </c>
    </row>
    <row r="2498" spans="1:1025">
      <c r="A2498" s="1" t="s">
        <v>645</v>
      </c>
      <c r="B2498" s="1" t="s">
        <v>2715</v>
      </c>
      <c r="C2498" s="1" t="s">
        <v>646</v>
      </c>
      <c r="D2498" s="1">
        <v>0</v>
      </c>
      <c r="E2498" s="1" t="s">
        <v>3221</v>
      </c>
      <c r="F2498" s="1">
        <v>0</v>
      </c>
      <c r="G2498" s="1">
        <v>14324</v>
      </c>
      <c r="H2498" s="1">
        <f>SUM((SUM('Order_Form'!R559)*1))</f>
        <v>0</v>
      </c>
      <c r="I2498" s="1" t="s">
        <v>2758</v>
      </c>
      <c r="J2498" s="1" t="s">
        <v>638</v>
      </c>
      <c r="L2498" s="1">
        <v>12.0</v>
      </c>
      <c r="M2498" s="1">
        <v>12.0</v>
      </c>
      <c r="N2498" s="1">
        <v>12.0</v>
      </c>
      <c r="O2498" s="1">
        <v>12.0</v>
      </c>
      <c r="P2498" s="1">
        <v>12.0</v>
      </c>
      <c r="Q2498" s="1">
        <v>12.0</v>
      </c>
      <c r="R2498" s="1">
        <f>IF(INDEX(M2498:Q2498,0,'Order_Form'!AE2)&gt;0,INDEX(M2498:Q2498,0,'Order_Form'!AE2),L2498)</f>
        <v>12</v>
      </c>
      <c r="S2498" s="1">
        <f>R2498*H2498</f>
        <v>0</v>
      </c>
    </row>
    <row r="2499" spans="1:1025">
      <c r="A2499" s="1" t="s">
        <v>645</v>
      </c>
      <c r="B2499" s="1" t="s">
        <v>2715</v>
      </c>
      <c r="C2499" s="1" t="s">
        <v>646</v>
      </c>
      <c r="D2499" s="1">
        <v>0</v>
      </c>
      <c r="E2499" s="1" t="s">
        <v>3222</v>
      </c>
      <c r="F2499" s="1">
        <v>0</v>
      </c>
      <c r="G2499" s="1">
        <v>14324</v>
      </c>
      <c r="H2499" s="1">
        <f>SUM((SUM('Order_Form'!S559)*1))</f>
        <v>0</v>
      </c>
      <c r="I2499" s="1" t="s">
        <v>2758</v>
      </c>
      <c r="J2499" s="1" t="s">
        <v>639</v>
      </c>
      <c r="L2499" s="1">
        <v>12.0</v>
      </c>
      <c r="M2499" s="1">
        <v>12.0</v>
      </c>
      <c r="N2499" s="1">
        <v>12.0</v>
      </c>
      <c r="O2499" s="1">
        <v>12.0</v>
      </c>
      <c r="P2499" s="1">
        <v>12.0</v>
      </c>
      <c r="Q2499" s="1">
        <v>12.0</v>
      </c>
      <c r="R2499" s="1">
        <f>IF(INDEX(M2499:Q2499,0,'Order_Form'!AE2)&gt;0,INDEX(M2499:Q2499,0,'Order_Form'!AE2),L2499)</f>
        <v>12</v>
      </c>
      <c r="S2499" s="1">
        <f>R2499*H2499</f>
        <v>0</v>
      </c>
    </row>
    <row r="2500" spans="1:1025">
      <c r="A2500" s="1" t="s">
        <v>645</v>
      </c>
      <c r="B2500" s="1" t="s">
        <v>2715</v>
      </c>
      <c r="C2500" s="1" t="s">
        <v>646</v>
      </c>
      <c r="D2500" s="1">
        <v>0</v>
      </c>
      <c r="E2500" s="1" t="s">
        <v>3223</v>
      </c>
      <c r="F2500" s="1">
        <v>0</v>
      </c>
      <c r="G2500" s="1">
        <v>14324</v>
      </c>
      <c r="H2500" s="1">
        <f>SUM((SUM('Order_Form'!T559)*1))</f>
        <v>0</v>
      </c>
      <c r="I2500" s="1" t="s">
        <v>2758</v>
      </c>
      <c r="J2500" s="1" t="s">
        <v>640</v>
      </c>
      <c r="L2500" s="1">
        <v>12.0</v>
      </c>
      <c r="M2500" s="1">
        <v>12.0</v>
      </c>
      <c r="N2500" s="1">
        <v>12.0</v>
      </c>
      <c r="O2500" s="1">
        <v>12.0</v>
      </c>
      <c r="P2500" s="1">
        <v>12.0</v>
      </c>
      <c r="Q2500" s="1">
        <v>12.0</v>
      </c>
      <c r="R2500" s="1">
        <f>IF(INDEX(M2500:Q2500,0,'Order_Form'!AE2)&gt;0,INDEX(M2500:Q2500,0,'Order_Form'!AE2),L2500)</f>
        <v>12</v>
      </c>
      <c r="S2500" s="1">
        <f>R2500*H2500</f>
        <v>0</v>
      </c>
    </row>
    <row r="2501" spans="1:1025">
      <c r="A2501" s="1" t="s">
        <v>645</v>
      </c>
      <c r="B2501" s="1" t="s">
        <v>2715</v>
      </c>
      <c r="C2501" s="1" t="s">
        <v>646</v>
      </c>
      <c r="D2501" s="1">
        <v>0.0</v>
      </c>
      <c r="E2501" s="1" t="s">
        <v>3224</v>
      </c>
      <c r="F2501" s="1">
        <v>14324</v>
      </c>
      <c r="H2501" s="1">
        <f>SUM((SUM('Order_Form'!J559)*1))</f>
        <v>0</v>
      </c>
      <c r="I2501" s="1" t="s">
        <v>692</v>
      </c>
      <c r="L2501" s="1">
        <v>12.0</v>
      </c>
      <c r="M2501" s="1">
        <v>12.0</v>
      </c>
      <c r="N2501" s="1">
        <v>12.0</v>
      </c>
      <c r="O2501" s="1">
        <v>12.0</v>
      </c>
      <c r="P2501" s="1">
        <v>12.0</v>
      </c>
      <c r="Q2501" s="1">
        <v>12.0</v>
      </c>
      <c r="R2501" s="1">
        <f>IF(INDEX(M2501:Q2501,0,'Order_Form'!AE2)&gt;0,INDEX(M2501:Q2501,0,'Order_Form'!AE2),L2501)</f>
        <v>12</v>
      </c>
      <c r="S2501" s="1">
        <f>R2501*H2501</f>
        <v>0</v>
      </c>
    </row>
    <row r="2502" spans="1:1025">
      <c r="A2502" s="1" t="s">
        <v>645</v>
      </c>
      <c r="B2502" s="1" t="s">
        <v>2715</v>
      </c>
      <c r="C2502" s="1" t="s">
        <v>647</v>
      </c>
      <c r="D2502" s="1">
        <v>1.0</v>
      </c>
      <c r="E2502" s="1" t="s">
        <v>3225</v>
      </c>
      <c r="F2502" s="1">
        <v>14347</v>
      </c>
      <c r="G2502" s="1">
        <v>14346</v>
      </c>
      <c r="H2502" s="1">
        <f>SUM((SUM('Order_Form'!K565)*1))</f>
        <v>0</v>
      </c>
      <c r="I2502" s="1" t="s">
        <v>688</v>
      </c>
      <c r="J2502" s="1" t="s">
        <v>428</v>
      </c>
      <c r="K2502" s="1" t="s">
        <v>631</v>
      </c>
      <c r="L2502" s="1">
        <v>12.0</v>
      </c>
      <c r="M2502" s="1">
        <v>12.0</v>
      </c>
      <c r="N2502" s="1">
        <v>12.0</v>
      </c>
      <c r="O2502" s="1">
        <v>12.0</v>
      </c>
      <c r="P2502" s="1">
        <v>12.0</v>
      </c>
      <c r="Q2502" s="1">
        <v>12.0</v>
      </c>
      <c r="R2502" s="1">
        <f>IF(INDEX(M2502:Q2502,0,'Order_Form'!AE2)&gt;0,INDEX(M2502:Q2502,0,'Order_Form'!AE2),L2502)</f>
        <v>12</v>
      </c>
      <c r="S2502" s="1">
        <f>R2502*H2502</f>
        <v>0</v>
      </c>
    </row>
    <row r="2503" spans="1:1025">
      <c r="A2503" s="1" t="s">
        <v>645</v>
      </c>
      <c r="B2503" s="1" t="s">
        <v>2715</v>
      </c>
      <c r="C2503" s="1" t="s">
        <v>647</v>
      </c>
      <c r="D2503" s="1">
        <v>0.0</v>
      </c>
      <c r="E2503" s="1" t="s">
        <v>3226</v>
      </c>
      <c r="F2503" s="1">
        <v>14348</v>
      </c>
      <c r="G2503" s="1">
        <v>14346</v>
      </c>
      <c r="H2503" s="1">
        <f>SUM((SUM('Order_Form'!K566)*1))</f>
        <v>0</v>
      </c>
      <c r="I2503" s="1" t="s">
        <v>688</v>
      </c>
      <c r="J2503" s="1" t="s">
        <v>471</v>
      </c>
      <c r="K2503" s="1" t="s">
        <v>631</v>
      </c>
      <c r="L2503" s="1">
        <v>12.0</v>
      </c>
      <c r="M2503" s="1">
        <v>12.0</v>
      </c>
      <c r="N2503" s="1">
        <v>12.0</v>
      </c>
      <c r="O2503" s="1">
        <v>12.0</v>
      </c>
      <c r="P2503" s="1">
        <v>12.0</v>
      </c>
      <c r="Q2503" s="1">
        <v>12.0</v>
      </c>
      <c r="R2503" s="1">
        <f>IF(INDEX(M2503:Q2503,0,'Order_Form'!AE2)&gt;0,INDEX(M2503:Q2503,0,'Order_Form'!AE2),L2503)</f>
        <v>12</v>
      </c>
      <c r="S2503" s="1">
        <f>R2503*H2503</f>
        <v>0</v>
      </c>
    </row>
    <row r="2504" spans="1:1025">
      <c r="A2504" s="1" t="s">
        <v>645</v>
      </c>
      <c r="B2504" s="1" t="s">
        <v>2715</v>
      </c>
      <c r="C2504" s="1" t="s">
        <v>647</v>
      </c>
      <c r="D2504" s="1">
        <v>3.0</v>
      </c>
      <c r="E2504" s="1" t="s">
        <v>3227</v>
      </c>
      <c r="F2504" s="1">
        <v>14349</v>
      </c>
      <c r="G2504" s="1">
        <v>14346</v>
      </c>
      <c r="H2504" s="1">
        <f>SUM((SUM('Order_Form'!K567)*1))</f>
        <v>0</v>
      </c>
      <c r="I2504" s="1" t="s">
        <v>688</v>
      </c>
      <c r="J2504" s="1" t="s">
        <v>472</v>
      </c>
      <c r="K2504" s="1" t="s">
        <v>631</v>
      </c>
      <c r="L2504" s="1">
        <v>12.0</v>
      </c>
      <c r="M2504" s="1">
        <v>12.0</v>
      </c>
      <c r="N2504" s="1">
        <v>12.0</v>
      </c>
      <c r="O2504" s="1">
        <v>12.0</v>
      </c>
      <c r="P2504" s="1">
        <v>12.0</v>
      </c>
      <c r="Q2504" s="1">
        <v>12.0</v>
      </c>
      <c r="R2504" s="1">
        <f>IF(INDEX(M2504:Q2504,0,'Order_Form'!AE2)&gt;0,INDEX(M2504:Q2504,0,'Order_Form'!AE2),L2504)</f>
        <v>12</v>
      </c>
      <c r="S2504" s="1">
        <f>R2504*H2504</f>
        <v>0</v>
      </c>
    </row>
    <row r="2505" spans="1:1025">
      <c r="A2505" s="1" t="s">
        <v>645</v>
      </c>
      <c r="B2505" s="1" t="s">
        <v>2715</v>
      </c>
      <c r="C2505" s="1" t="s">
        <v>647</v>
      </c>
      <c r="D2505" s="1">
        <v>2.0</v>
      </c>
      <c r="E2505" s="1" t="s">
        <v>3228</v>
      </c>
      <c r="F2505" s="1">
        <v>14350</v>
      </c>
      <c r="G2505" s="1">
        <v>14346</v>
      </c>
      <c r="H2505" s="1">
        <f>SUM((SUM('Order_Form'!L565)*1))</f>
        <v>0</v>
      </c>
      <c r="I2505" s="1" t="s">
        <v>688</v>
      </c>
      <c r="J2505" s="1" t="s">
        <v>428</v>
      </c>
      <c r="K2505" s="1" t="s">
        <v>632</v>
      </c>
      <c r="L2505" s="1">
        <v>12.0</v>
      </c>
      <c r="M2505" s="1">
        <v>12.0</v>
      </c>
      <c r="N2505" s="1">
        <v>12.0</v>
      </c>
      <c r="O2505" s="1">
        <v>12.0</v>
      </c>
      <c r="P2505" s="1">
        <v>12.0</v>
      </c>
      <c r="Q2505" s="1">
        <v>12.0</v>
      </c>
      <c r="R2505" s="1">
        <f>IF(INDEX(M2505:Q2505,0,'Order_Form'!AE2)&gt;0,INDEX(M2505:Q2505,0,'Order_Form'!AE2),L2505)</f>
        <v>12</v>
      </c>
      <c r="S2505" s="1">
        <f>R2505*H2505</f>
        <v>0</v>
      </c>
    </row>
    <row r="2506" spans="1:1025">
      <c r="A2506" s="1" t="s">
        <v>645</v>
      </c>
      <c r="B2506" s="1" t="s">
        <v>2715</v>
      </c>
      <c r="C2506" s="1" t="s">
        <v>647</v>
      </c>
      <c r="D2506" s="1">
        <v>0.0</v>
      </c>
      <c r="E2506" s="1" t="s">
        <v>3229</v>
      </c>
      <c r="F2506" s="1">
        <v>14351</v>
      </c>
      <c r="G2506" s="1">
        <v>14346</v>
      </c>
      <c r="H2506" s="1">
        <f>SUM((SUM('Order_Form'!L566)*1))</f>
        <v>0</v>
      </c>
      <c r="I2506" s="1" t="s">
        <v>688</v>
      </c>
      <c r="J2506" s="1" t="s">
        <v>471</v>
      </c>
      <c r="K2506" s="1" t="s">
        <v>632</v>
      </c>
      <c r="L2506" s="1">
        <v>12.0</v>
      </c>
      <c r="M2506" s="1">
        <v>12.0</v>
      </c>
      <c r="N2506" s="1">
        <v>12.0</v>
      </c>
      <c r="O2506" s="1">
        <v>12.0</v>
      </c>
      <c r="P2506" s="1">
        <v>12.0</v>
      </c>
      <c r="Q2506" s="1">
        <v>12.0</v>
      </c>
      <c r="R2506" s="1">
        <f>IF(INDEX(M2506:Q2506,0,'Order_Form'!AE2)&gt;0,INDEX(M2506:Q2506,0,'Order_Form'!AE2),L2506)</f>
        <v>12</v>
      </c>
      <c r="S2506" s="1">
        <f>R2506*H2506</f>
        <v>0</v>
      </c>
    </row>
    <row r="2507" spans="1:1025">
      <c r="A2507" s="1" t="s">
        <v>645</v>
      </c>
      <c r="B2507" s="1" t="s">
        <v>2715</v>
      </c>
      <c r="C2507" s="1" t="s">
        <v>647</v>
      </c>
      <c r="D2507" s="1">
        <v>1.0</v>
      </c>
      <c r="E2507" s="1" t="s">
        <v>3230</v>
      </c>
      <c r="F2507" s="1">
        <v>14352</v>
      </c>
      <c r="G2507" s="1">
        <v>14346</v>
      </c>
      <c r="H2507" s="1">
        <f>SUM((SUM('Order_Form'!L567)*1))</f>
        <v>0</v>
      </c>
      <c r="I2507" s="1" t="s">
        <v>688</v>
      </c>
      <c r="J2507" s="1" t="s">
        <v>472</v>
      </c>
      <c r="K2507" s="1" t="s">
        <v>632</v>
      </c>
      <c r="L2507" s="1">
        <v>12.0</v>
      </c>
      <c r="M2507" s="1">
        <v>12.0</v>
      </c>
      <c r="N2507" s="1">
        <v>12.0</v>
      </c>
      <c r="O2507" s="1">
        <v>12.0</v>
      </c>
      <c r="P2507" s="1">
        <v>12.0</v>
      </c>
      <c r="Q2507" s="1">
        <v>12.0</v>
      </c>
      <c r="R2507" s="1">
        <f>IF(INDEX(M2507:Q2507,0,'Order_Form'!AE2)&gt;0,INDEX(M2507:Q2507,0,'Order_Form'!AE2),L2507)</f>
        <v>12</v>
      </c>
      <c r="S2507" s="1">
        <f>R2507*H2507</f>
        <v>0</v>
      </c>
    </row>
    <row r="2508" spans="1:1025">
      <c r="A2508" s="1" t="s">
        <v>645</v>
      </c>
      <c r="B2508" s="1" t="s">
        <v>2715</v>
      </c>
      <c r="C2508" s="1" t="s">
        <v>647</v>
      </c>
      <c r="D2508" s="1">
        <v>0.0</v>
      </c>
      <c r="E2508" s="1" t="s">
        <v>3231</v>
      </c>
      <c r="F2508" s="1">
        <v>14353</v>
      </c>
      <c r="G2508" s="1">
        <v>14346</v>
      </c>
      <c r="H2508" s="1">
        <f>SUM((SUM('Order_Form'!M565)*1))</f>
        <v>0</v>
      </c>
      <c r="I2508" s="1" t="s">
        <v>688</v>
      </c>
      <c r="J2508" s="1" t="s">
        <v>428</v>
      </c>
      <c r="K2508" s="1" t="s">
        <v>633</v>
      </c>
      <c r="L2508" s="1">
        <v>12.0</v>
      </c>
      <c r="M2508" s="1">
        <v>12.0</v>
      </c>
      <c r="N2508" s="1">
        <v>12.0</v>
      </c>
      <c r="O2508" s="1">
        <v>12.0</v>
      </c>
      <c r="P2508" s="1">
        <v>12.0</v>
      </c>
      <c r="Q2508" s="1">
        <v>12.0</v>
      </c>
      <c r="R2508" s="1">
        <f>IF(INDEX(M2508:Q2508,0,'Order_Form'!AE2)&gt;0,INDEX(M2508:Q2508,0,'Order_Form'!AE2),L2508)</f>
        <v>12</v>
      </c>
      <c r="S2508" s="1">
        <f>R2508*H2508</f>
        <v>0</v>
      </c>
    </row>
    <row r="2509" spans="1:1025">
      <c r="A2509" s="1" t="s">
        <v>645</v>
      </c>
      <c r="B2509" s="1" t="s">
        <v>2715</v>
      </c>
      <c r="C2509" s="1" t="s">
        <v>647</v>
      </c>
      <c r="D2509" s="1">
        <v>0.0</v>
      </c>
      <c r="E2509" s="1" t="s">
        <v>3232</v>
      </c>
      <c r="F2509" s="1">
        <v>14354</v>
      </c>
      <c r="G2509" s="1">
        <v>14346</v>
      </c>
      <c r="H2509" s="1">
        <f>SUM((SUM('Order_Form'!M566)*1))</f>
        <v>0</v>
      </c>
      <c r="I2509" s="1" t="s">
        <v>688</v>
      </c>
      <c r="J2509" s="1" t="s">
        <v>471</v>
      </c>
      <c r="K2509" s="1" t="s">
        <v>633</v>
      </c>
      <c r="L2509" s="1">
        <v>12.0</v>
      </c>
      <c r="M2509" s="1">
        <v>12.0</v>
      </c>
      <c r="N2509" s="1">
        <v>12.0</v>
      </c>
      <c r="O2509" s="1">
        <v>12.0</v>
      </c>
      <c r="P2509" s="1">
        <v>12.0</v>
      </c>
      <c r="Q2509" s="1">
        <v>12.0</v>
      </c>
      <c r="R2509" s="1">
        <f>IF(INDEX(M2509:Q2509,0,'Order_Form'!AE2)&gt;0,INDEX(M2509:Q2509,0,'Order_Form'!AE2),L2509)</f>
        <v>12</v>
      </c>
      <c r="S2509" s="1">
        <f>R2509*H2509</f>
        <v>0</v>
      </c>
    </row>
    <row r="2510" spans="1:1025">
      <c r="A2510" s="1" t="s">
        <v>645</v>
      </c>
      <c r="B2510" s="1" t="s">
        <v>2715</v>
      </c>
      <c r="C2510" s="1" t="s">
        <v>647</v>
      </c>
      <c r="D2510" s="1">
        <v>0.0</v>
      </c>
      <c r="E2510" s="1" t="s">
        <v>3233</v>
      </c>
      <c r="F2510" s="1">
        <v>14355</v>
      </c>
      <c r="G2510" s="1">
        <v>14346</v>
      </c>
      <c r="H2510" s="1">
        <f>SUM((SUM('Order_Form'!M567)*1))</f>
        <v>0</v>
      </c>
      <c r="I2510" s="1" t="s">
        <v>688</v>
      </c>
      <c r="J2510" s="1" t="s">
        <v>472</v>
      </c>
      <c r="K2510" s="1" t="s">
        <v>633</v>
      </c>
      <c r="L2510" s="1">
        <v>12.0</v>
      </c>
      <c r="M2510" s="1">
        <v>12.0</v>
      </c>
      <c r="N2510" s="1">
        <v>12.0</v>
      </c>
      <c r="O2510" s="1">
        <v>12.0</v>
      </c>
      <c r="P2510" s="1">
        <v>12.0</v>
      </c>
      <c r="Q2510" s="1">
        <v>12.0</v>
      </c>
      <c r="R2510" s="1">
        <f>IF(INDEX(M2510:Q2510,0,'Order_Form'!AE2)&gt;0,INDEX(M2510:Q2510,0,'Order_Form'!AE2),L2510)</f>
        <v>12</v>
      </c>
      <c r="S2510" s="1">
        <f>R2510*H2510</f>
        <v>0</v>
      </c>
    </row>
    <row r="2511" spans="1:1025">
      <c r="A2511" s="1" t="s">
        <v>645</v>
      </c>
      <c r="B2511" s="1" t="s">
        <v>2715</v>
      </c>
      <c r="C2511" s="1" t="s">
        <v>647</v>
      </c>
      <c r="D2511" s="1">
        <v>0.0</v>
      </c>
      <c r="E2511" s="1" t="s">
        <v>3234</v>
      </c>
      <c r="F2511" s="1">
        <v>14356</v>
      </c>
      <c r="G2511" s="1">
        <v>14346</v>
      </c>
      <c r="H2511" s="1">
        <f>SUM((SUM('Order_Form'!N565)*1))</f>
        <v>0</v>
      </c>
      <c r="I2511" s="1" t="s">
        <v>688</v>
      </c>
      <c r="J2511" s="1" t="s">
        <v>428</v>
      </c>
      <c r="K2511" s="1" t="s">
        <v>634</v>
      </c>
      <c r="L2511" s="1">
        <v>12.0</v>
      </c>
      <c r="M2511" s="1">
        <v>12.0</v>
      </c>
      <c r="N2511" s="1">
        <v>12.0</v>
      </c>
      <c r="O2511" s="1">
        <v>12.0</v>
      </c>
      <c r="P2511" s="1">
        <v>12.0</v>
      </c>
      <c r="Q2511" s="1">
        <v>12.0</v>
      </c>
      <c r="R2511" s="1">
        <f>IF(INDEX(M2511:Q2511,0,'Order_Form'!AE2)&gt;0,INDEX(M2511:Q2511,0,'Order_Form'!AE2),L2511)</f>
        <v>12</v>
      </c>
      <c r="S2511" s="1">
        <f>R2511*H2511</f>
        <v>0</v>
      </c>
    </row>
    <row r="2512" spans="1:1025">
      <c r="A2512" s="1" t="s">
        <v>645</v>
      </c>
      <c r="B2512" s="1" t="s">
        <v>2715</v>
      </c>
      <c r="C2512" s="1" t="s">
        <v>647</v>
      </c>
      <c r="D2512" s="1">
        <v>0.0</v>
      </c>
      <c r="E2512" s="1" t="s">
        <v>3235</v>
      </c>
      <c r="F2512" s="1">
        <v>14357</v>
      </c>
      <c r="G2512" s="1">
        <v>14346</v>
      </c>
      <c r="H2512" s="1">
        <f>SUM((SUM('Order_Form'!N566)*1))</f>
        <v>0</v>
      </c>
      <c r="I2512" s="1" t="s">
        <v>688</v>
      </c>
      <c r="J2512" s="1" t="s">
        <v>471</v>
      </c>
      <c r="K2512" s="1" t="s">
        <v>634</v>
      </c>
      <c r="L2512" s="1">
        <v>12.0</v>
      </c>
      <c r="M2512" s="1">
        <v>12.0</v>
      </c>
      <c r="N2512" s="1">
        <v>12.0</v>
      </c>
      <c r="O2512" s="1">
        <v>12.0</v>
      </c>
      <c r="P2512" s="1">
        <v>12.0</v>
      </c>
      <c r="Q2512" s="1">
        <v>12.0</v>
      </c>
      <c r="R2512" s="1">
        <f>IF(INDEX(M2512:Q2512,0,'Order_Form'!AE2)&gt;0,INDEX(M2512:Q2512,0,'Order_Form'!AE2),L2512)</f>
        <v>12</v>
      </c>
      <c r="S2512" s="1">
        <f>R2512*H2512</f>
        <v>0</v>
      </c>
    </row>
    <row r="2513" spans="1:1025">
      <c r="A2513" s="1" t="s">
        <v>645</v>
      </c>
      <c r="B2513" s="1" t="s">
        <v>2715</v>
      </c>
      <c r="C2513" s="1" t="s">
        <v>647</v>
      </c>
      <c r="D2513" s="1">
        <v>0.0</v>
      </c>
      <c r="E2513" s="1" t="s">
        <v>3236</v>
      </c>
      <c r="F2513" s="1">
        <v>14358</v>
      </c>
      <c r="G2513" s="1">
        <v>14346</v>
      </c>
      <c r="H2513" s="1">
        <f>SUM((SUM('Order_Form'!N567)*1))</f>
        <v>0</v>
      </c>
      <c r="I2513" s="1" t="s">
        <v>688</v>
      </c>
      <c r="J2513" s="1" t="s">
        <v>472</v>
      </c>
      <c r="K2513" s="1" t="s">
        <v>634</v>
      </c>
      <c r="L2513" s="1">
        <v>12.0</v>
      </c>
      <c r="M2513" s="1">
        <v>12.0</v>
      </c>
      <c r="N2513" s="1">
        <v>12.0</v>
      </c>
      <c r="O2513" s="1">
        <v>12.0</v>
      </c>
      <c r="P2513" s="1">
        <v>12.0</v>
      </c>
      <c r="Q2513" s="1">
        <v>12.0</v>
      </c>
      <c r="R2513" s="1">
        <f>IF(INDEX(M2513:Q2513,0,'Order_Form'!AE2)&gt;0,INDEX(M2513:Q2513,0,'Order_Form'!AE2),L2513)</f>
        <v>12</v>
      </c>
      <c r="S2513" s="1">
        <f>R2513*H2513</f>
        <v>0</v>
      </c>
    </row>
    <row r="2514" spans="1:1025">
      <c r="A2514" s="1" t="s">
        <v>645</v>
      </c>
      <c r="B2514" s="1" t="s">
        <v>2715</v>
      </c>
      <c r="C2514" s="1" t="s">
        <v>647</v>
      </c>
      <c r="D2514" s="1">
        <v>0.0</v>
      </c>
      <c r="E2514" s="1" t="s">
        <v>3237</v>
      </c>
      <c r="F2514" s="1">
        <v>14359</v>
      </c>
      <c r="G2514" s="1">
        <v>14346</v>
      </c>
      <c r="H2514" s="1">
        <f>SUM((SUM('Order_Form'!O565)*1))</f>
        <v>0</v>
      </c>
      <c r="I2514" s="1" t="s">
        <v>688</v>
      </c>
      <c r="J2514" s="1" t="s">
        <v>428</v>
      </c>
      <c r="K2514" s="1" t="s">
        <v>635</v>
      </c>
      <c r="L2514" s="1">
        <v>12.0</v>
      </c>
      <c r="M2514" s="1">
        <v>12.0</v>
      </c>
      <c r="N2514" s="1">
        <v>12.0</v>
      </c>
      <c r="O2514" s="1">
        <v>12.0</v>
      </c>
      <c r="P2514" s="1">
        <v>12.0</v>
      </c>
      <c r="Q2514" s="1">
        <v>12.0</v>
      </c>
      <c r="R2514" s="1">
        <f>IF(INDEX(M2514:Q2514,0,'Order_Form'!AE2)&gt;0,INDEX(M2514:Q2514,0,'Order_Form'!AE2),L2514)</f>
        <v>12</v>
      </c>
      <c r="S2514" s="1">
        <f>R2514*H2514</f>
        <v>0</v>
      </c>
    </row>
    <row r="2515" spans="1:1025">
      <c r="A2515" s="1" t="s">
        <v>645</v>
      </c>
      <c r="B2515" s="1" t="s">
        <v>2715</v>
      </c>
      <c r="C2515" s="1" t="s">
        <v>647</v>
      </c>
      <c r="D2515" s="1">
        <v>0.0</v>
      </c>
      <c r="E2515" s="1" t="s">
        <v>3238</v>
      </c>
      <c r="F2515" s="1">
        <v>14360</v>
      </c>
      <c r="G2515" s="1">
        <v>14346</v>
      </c>
      <c r="H2515" s="1">
        <f>SUM((SUM('Order_Form'!O566)*1))</f>
        <v>0</v>
      </c>
      <c r="I2515" s="1" t="s">
        <v>688</v>
      </c>
      <c r="J2515" s="1" t="s">
        <v>471</v>
      </c>
      <c r="K2515" s="1" t="s">
        <v>635</v>
      </c>
      <c r="L2515" s="1">
        <v>12.0</v>
      </c>
      <c r="M2515" s="1">
        <v>12.0</v>
      </c>
      <c r="N2515" s="1">
        <v>12.0</v>
      </c>
      <c r="O2515" s="1">
        <v>12.0</v>
      </c>
      <c r="P2515" s="1">
        <v>12.0</v>
      </c>
      <c r="Q2515" s="1">
        <v>12.0</v>
      </c>
      <c r="R2515" s="1">
        <f>IF(INDEX(M2515:Q2515,0,'Order_Form'!AE2)&gt;0,INDEX(M2515:Q2515,0,'Order_Form'!AE2),L2515)</f>
        <v>12</v>
      </c>
      <c r="S2515" s="1">
        <f>R2515*H2515</f>
        <v>0</v>
      </c>
    </row>
    <row r="2516" spans="1:1025">
      <c r="A2516" s="1" t="s">
        <v>645</v>
      </c>
      <c r="B2516" s="1" t="s">
        <v>2715</v>
      </c>
      <c r="C2516" s="1" t="s">
        <v>647</v>
      </c>
      <c r="D2516" s="1">
        <v>4.0</v>
      </c>
      <c r="E2516" s="1" t="s">
        <v>3239</v>
      </c>
      <c r="F2516" s="1">
        <v>14361</v>
      </c>
      <c r="G2516" s="1">
        <v>14346</v>
      </c>
      <c r="H2516" s="1">
        <f>SUM((SUM('Order_Form'!O567)*1))</f>
        <v>0</v>
      </c>
      <c r="I2516" s="1" t="s">
        <v>688</v>
      </c>
      <c r="J2516" s="1" t="s">
        <v>472</v>
      </c>
      <c r="K2516" s="1" t="s">
        <v>635</v>
      </c>
      <c r="L2516" s="1">
        <v>12.0</v>
      </c>
      <c r="M2516" s="1">
        <v>12.0</v>
      </c>
      <c r="N2516" s="1">
        <v>12.0</v>
      </c>
      <c r="O2516" s="1">
        <v>12.0</v>
      </c>
      <c r="P2516" s="1">
        <v>12.0</v>
      </c>
      <c r="Q2516" s="1">
        <v>12.0</v>
      </c>
      <c r="R2516" s="1">
        <f>IF(INDEX(M2516:Q2516,0,'Order_Form'!AE2)&gt;0,INDEX(M2516:Q2516,0,'Order_Form'!AE2),L2516)</f>
        <v>12</v>
      </c>
      <c r="S2516" s="1">
        <f>R2516*H2516</f>
        <v>0</v>
      </c>
    </row>
    <row r="2517" spans="1:1025">
      <c r="A2517" s="1" t="s">
        <v>645</v>
      </c>
      <c r="B2517" s="1" t="s">
        <v>2715</v>
      </c>
      <c r="C2517" s="1" t="s">
        <v>3240</v>
      </c>
      <c r="D2517" s="1">
        <v>0.0</v>
      </c>
      <c r="E2517" s="1" t="s">
        <v>3241</v>
      </c>
      <c r="F2517" s="1">
        <v>14362</v>
      </c>
      <c r="G2517" s="1">
        <v>14346</v>
      </c>
      <c r="H2517" s="1">
        <f>SUM((SUM('Order_Form'!P565)*1))</f>
        <v>0</v>
      </c>
      <c r="I2517" s="1" t="s">
        <v>688</v>
      </c>
      <c r="J2517" s="1" t="s">
        <v>428</v>
      </c>
      <c r="K2517" s="1" t="s">
        <v>636</v>
      </c>
      <c r="L2517" s="1">
        <v>14.0</v>
      </c>
      <c r="M2517" s="1">
        <v>14.0</v>
      </c>
      <c r="N2517" s="1">
        <v>14.0</v>
      </c>
      <c r="O2517" s="1">
        <v>14.0</v>
      </c>
      <c r="P2517" s="1">
        <v>14.0</v>
      </c>
      <c r="Q2517" s="1">
        <v>14.0</v>
      </c>
      <c r="R2517" s="1">
        <f>IF(INDEX(M2517:Q2517,0,'Order_Form'!AE2)&gt;0,INDEX(M2517:Q2517,0,'Order_Form'!AE2),L2517)</f>
        <v>14</v>
      </c>
      <c r="S2517" s="1">
        <f>R2517*H2517</f>
        <v>0</v>
      </c>
    </row>
    <row r="2518" spans="1:1025">
      <c r="A2518" s="1" t="s">
        <v>645</v>
      </c>
      <c r="B2518" s="1" t="s">
        <v>2715</v>
      </c>
      <c r="C2518" s="1" t="s">
        <v>3240</v>
      </c>
      <c r="D2518" s="1">
        <v>0.0</v>
      </c>
      <c r="E2518" s="1" t="s">
        <v>3242</v>
      </c>
      <c r="F2518" s="1">
        <v>14363</v>
      </c>
      <c r="G2518" s="1">
        <v>14346</v>
      </c>
      <c r="H2518" s="1">
        <f>SUM((SUM('Order_Form'!P566)*1))</f>
        <v>0</v>
      </c>
      <c r="I2518" s="1" t="s">
        <v>688</v>
      </c>
      <c r="J2518" s="1" t="s">
        <v>471</v>
      </c>
      <c r="K2518" s="1" t="s">
        <v>636</v>
      </c>
      <c r="L2518" s="1">
        <v>14.0</v>
      </c>
      <c r="M2518" s="1">
        <v>14.0</v>
      </c>
      <c r="N2518" s="1">
        <v>14.0</v>
      </c>
      <c r="O2518" s="1">
        <v>14.0</v>
      </c>
      <c r="P2518" s="1">
        <v>14.0</v>
      </c>
      <c r="Q2518" s="1">
        <v>14.0</v>
      </c>
      <c r="R2518" s="1">
        <f>IF(INDEX(M2518:Q2518,0,'Order_Form'!AE2)&gt;0,INDEX(M2518:Q2518,0,'Order_Form'!AE2),L2518)</f>
        <v>14</v>
      </c>
      <c r="S2518" s="1">
        <f>R2518*H2518</f>
        <v>0</v>
      </c>
    </row>
    <row r="2519" spans="1:1025">
      <c r="A2519" s="1" t="s">
        <v>645</v>
      </c>
      <c r="B2519" s="1" t="s">
        <v>2715</v>
      </c>
      <c r="C2519" s="1" t="s">
        <v>3240</v>
      </c>
      <c r="D2519" s="1">
        <v>8.0</v>
      </c>
      <c r="E2519" s="1" t="s">
        <v>3243</v>
      </c>
      <c r="F2519" s="1">
        <v>14364</v>
      </c>
      <c r="G2519" s="1">
        <v>14346</v>
      </c>
      <c r="H2519" s="1">
        <f>SUM((SUM('Order_Form'!P567)*1))</f>
        <v>0</v>
      </c>
      <c r="I2519" s="1" t="s">
        <v>688</v>
      </c>
      <c r="J2519" s="1" t="s">
        <v>472</v>
      </c>
      <c r="K2519" s="1" t="s">
        <v>636</v>
      </c>
      <c r="L2519" s="1">
        <v>14.0</v>
      </c>
      <c r="M2519" s="1">
        <v>14.0</v>
      </c>
      <c r="N2519" s="1">
        <v>14.0</v>
      </c>
      <c r="O2519" s="1">
        <v>14.0</v>
      </c>
      <c r="P2519" s="1">
        <v>14.0</v>
      </c>
      <c r="Q2519" s="1">
        <v>14.0</v>
      </c>
      <c r="R2519" s="1">
        <f>IF(INDEX(M2519:Q2519,0,'Order_Form'!AE2)&gt;0,INDEX(M2519:Q2519,0,'Order_Form'!AE2),L2519)</f>
        <v>14</v>
      </c>
      <c r="S2519" s="1">
        <f>R2519*H2519</f>
        <v>0</v>
      </c>
    </row>
    <row r="2520" spans="1:1025">
      <c r="A2520" s="1" t="s">
        <v>645</v>
      </c>
      <c r="B2520" s="1" t="s">
        <v>2715</v>
      </c>
      <c r="C2520" s="1" t="s">
        <v>647</v>
      </c>
      <c r="D2520" s="1">
        <v>0.0</v>
      </c>
      <c r="E2520" s="1" t="s">
        <v>3244</v>
      </c>
      <c r="F2520" s="1">
        <v>15055</v>
      </c>
      <c r="G2520" s="1">
        <v>14346</v>
      </c>
      <c r="H2520" s="1">
        <f>SUM((SUM('Order_Form'!Q566)*1))</f>
        <v>0</v>
      </c>
      <c r="I2520" s="1" t="s">
        <v>688</v>
      </c>
      <c r="J2520" s="1" t="s">
        <v>471</v>
      </c>
      <c r="K2520" s="1" t="s">
        <v>637</v>
      </c>
      <c r="L2520" s="1">
        <v>14.0</v>
      </c>
      <c r="M2520" s="1">
        <v>14.0</v>
      </c>
      <c r="N2520" s="1">
        <v>14.0</v>
      </c>
      <c r="O2520" s="1">
        <v>14.0</v>
      </c>
      <c r="P2520" s="1">
        <v>14.0</v>
      </c>
      <c r="Q2520" s="1">
        <v>14.0</v>
      </c>
      <c r="R2520" s="1">
        <f>IF(INDEX(M2520:Q2520,0,'Order_Form'!AE2)&gt;0,INDEX(M2520:Q2520,0,'Order_Form'!AE2),L2520)</f>
        <v>14</v>
      </c>
      <c r="S2520" s="1">
        <f>R2520*H2520</f>
        <v>0</v>
      </c>
    </row>
    <row r="2521" spans="1:1025">
      <c r="A2521" s="1" t="s">
        <v>645</v>
      </c>
      <c r="B2521" s="1" t="s">
        <v>2715</v>
      </c>
      <c r="C2521" s="1" t="s">
        <v>647</v>
      </c>
      <c r="D2521" s="1">
        <v>0</v>
      </c>
      <c r="E2521" s="1" t="s">
        <v>3245</v>
      </c>
      <c r="F2521" s="1">
        <v>0</v>
      </c>
      <c r="G2521" s="1">
        <v>14346</v>
      </c>
      <c r="H2521" s="1">
        <f>SUM((SUM('Order_Form'!J565)*1))</f>
        <v>0</v>
      </c>
      <c r="I2521" s="1" t="s">
        <v>2758</v>
      </c>
      <c r="J2521" s="1" t="s">
        <v>428</v>
      </c>
      <c r="L2521" s="1">
        <v>12.0</v>
      </c>
      <c r="M2521" s="1">
        <v>12.0</v>
      </c>
      <c r="N2521" s="1">
        <v>12.0</v>
      </c>
      <c r="O2521" s="1">
        <v>12.0</v>
      </c>
      <c r="P2521" s="1">
        <v>12.0</v>
      </c>
      <c r="Q2521" s="1">
        <v>12.0</v>
      </c>
      <c r="R2521" s="1">
        <f>IF(INDEX(M2521:Q2521,0,'Order_Form'!AE2)&gt;0,INDEX(M2521:Q2521,0,'Order_Form'!AE2),L2521)</f>
        <v>12</v>
      </c>
      <c r="S2521" s="1">
        <f>R2521*H2521</f>
        <v>0</v>
      </c>
    </row>
    <row r="2522" spans="1:1025">
      <c r="A2522" s="1" t="s">
        <v>645</v>
      </c>
      <c r="B2522" s="1" t="s">
        <v>2715</v>
      </c>
      <c r="C2522" s="1" t="s">
        <v>647</v>
      </c>
      <c r="D2522" s="1">
        <v>0</v>
      </c>
      <c r="E2522" s="1" t="s">
        <v>3246</v>
      </c>
      <c r="F2522" s="1">
        <v>0</v>
      </c>
      <c r="G2522" s="1">
        <v>14346</v>
      </c>
      <c r="H2522" s="1">
        <f>SUM((SUM('Order_Form'!J566)*1))</f>
        <v>0</v>
      </c>
      <c r="I2522" s="1" t="s">
        <v>2758</v>
      </c>
      <c r="J2522" s="1" t="s">
        <v>471</v>
      </c>
      <c r="L2522" s="1">
        <v>12.0</v>
      </c>
      <c r="M2522" s="1">
        <v>12.0</v>
      </c>
      <c r="N2522" s="1">
        <v>12.0</v>
      </c>
      <c r="O2522" s="1">
        <v>12.0</v>
      </c>
      <c r="P2522" s="1">
        <v>12.0</v>
      </c>
      <c r="Q2522" s="1">
        <v>12.0</v>
      </c>
      <c r="R2522" s="1">
        <f>IF(INDEX(M2522:Q2522,0,'Order_Form'!AE2)&gt;0,INDEX(M2522:Q2522,0,'Order_Form'!AE2),L2522)</f>
        <v>12</v>
      </c>
      <c r="S2522" s="1">
        <f>R2522*H2522</f>
        <v>0</v>
      </c>
    </row>
    <row r="2523" spans="1:1025">
      <c r="A2523" s="1" t="s">
        <v>645</v>
      </c>
      <c r="B2523" s="1" t="s">
        <v>2715</v>
      </c>
      <c r="C2523" s="1" t="s">
        <v>647</v>
      </c>
      <c r="D2523" s="1">
        <v>0</v>
      </c>
      <c r="E2523" s="1" t="s">
        <v>3247</v>
      </c>
      <c r="F2523" s="1">
        <v>0</v>
      </c>
      <c r="G2523" s="1">
        <v>14346</v>
      </c>
      <c r="H2523" s="1">
        <f>SUM((SUM('Order_Form'!J567)*1))</f>
        <v>0</v>
      </c>
      <c r="I2523" s="1" t="s">
        <v>2758</v>
      </c>
      <c r="J2523" s="1" t="s">
        <v>472</v>
      </c>
      <c r="L2523" s="1">
        <v>12.0</v>
      </c>
      <c r="M2523" s="1">
        <v>12.0</v>
      </c>
      <c r="N2523" s="1">
        <v>12.0</v>
      </c>
      <c r="O2523" s="1">
        <v>12.0</v>
      </c>
      <c r="P2523" s="1">
        <v>12.0</v>
      </c>
      <c r="Q2523" s="1">
        <v>12.0</v>
      </c>
      <c r="R2523" s="1">
        <f>IF(INDEX(M2523:Q2523,0,'Order_Form'!AE2)&gt;0,INDEX(M2523:Q2523,0,'Order_Form'!AE2),L2523)</f>
        <v>12</v>
      </c>
      <c r="S2523" s="1">
        <f>R2523*H2523</f>
        <v>0</v>
      </c>
    </row>
    <row r="2524" spans="1:1025">
      <c r="A2524" s="1" t="s">
        <v>645</v>
      </c>
      <c r="B2524" s="1" t="s">
        <v>2715</v>
      </c>
      <c r="C2524" s="1" t="s">
        <v>647</v>
      </c>
      <c r="D2524" s="1">
        <v>0</v>
      </c>
      <c r="E2524" s="1" t="s">
        <v>3248</v>
      </c>
      <c r="F2524" s="1">
        <v>0</v>
      </c>
      <c r="G2524" s="1">
        <v>14346</v>
      </c>
      <c r="H2524" s="1">
        <f>SUM((SUM('Order_Form'!K564)*1))</f>
        <v>0</v>
      </c>
      <c r="I2524" s="1" t="s">
        <v>2758</v>
      </c>
      <c r="J2524" s="1" t="s">
        <v>631</v>
      </c>
      <c r="L2524" s="1">
        <v>12.0</v>
      </c>
      <c r="M2524" s="1">
        <v>12.0</v>
      </c>
      <c r="N2524" s="1">
        <v>12.0</v>
      </c>
      <c r="O2524" s="1">
        <v>12.0</v>
      </c>
      <c r="P2524" s="1">
        <v>12.0</v>
      </c>
      <c r="Q2524" s="1">
        <v>12.0</v>
      </c>
      <c r="R2524" s="1">
        <f>IF(INDEX(M2524:Q2524,0,'Order_Form'!AE2)&gt;0,INDEX(M2524:Q2524,0,'Order_Form'!AE2),L2524)</f>
        <v>12</v>
      </c>
      <c r="S2524" s="1">
        <f>R2524*H2524</f>
        <v>0</v>
      </c>
    </row>
    <row r="2525" spans="1:1025">
      <c r="A2525" s="1" t="s">
        <v>645</v>
      </c>
      <c r="B2525" s="1" t="s">
        <v>2715</v>
      </c>
      <c r="C2525" s="1" t="s">
        <v>647</v>
      </c>
      <c r="D2525" s="1">
        <v>0</v>
      </c>
      <c r="E2525" s="1" t="s">
        <v>3249</v>
      </c>
      <c r="F2525" s="1">
        <v>0</v>
      </c>
      <c r="G2525" s="1">
        <v>14346</v>
      </c>
      <c r="H2525" s="1">
        <f>SUM((SUM('Order_Form'!L564)*1))</f>
        <v>0</v>
      </c>
      <c r="I2525" s="1" t="s">
        <v>2758</v>
      </c>
      <c r="J2525" s="1" t="s">
        <v>632</v>
      </c>
      <c r="L2525" s="1">
        <v>12.0</v>
      </c>
      <c r="M2525" s="1">
        <v>12.0</v>
      </c>
      <c r="N2525" s="1">
        <v>12.0</v>
      </c>
      <c r="O2525" s="1">
        <v>12.0</v>
      </c>
      <c r="P2525" s="1">
        <v>12.0</v>
      </c>
      <c r="Q2525" s="1">
        <v>12.0</v>
      </c>
      <c r="R2525" s="1">
        <f>IF(INDEX(M2525:Q2525,0,'Order_Form'!AE2)&gt;0,INDEX(M2525:Q2525,0,'Order_Form'!AE2),L2525)</f>
        <v>12</v>
      </c>
      <c r="S2525" s="1">
        <f>R2525*H2525</f>
        <v>0</v>
      </c>
    </row>
    <row r="2526" spans="1:1025">
      <c r="A2526" s="1" t="s">
        <v>645</v>
      </c>
      <c r="B2526" s="1" t="s">
        <v>2715</v>
      </c>
      <c r="C2526" s="1" t="s">
        <v>647</v>
      </c>
      <c r="D2526" s="1">
        <v>0</v>
      </c>
      <c r="E2526" s="1" t="s">
        <v>3250</v>
      </c>
      <c r="F2526" s="1">
        <v>0</v>
      </c>
      <c r="G2526" s="1">
        <v>14346</v>
      </c>
      <c r="H2526" s="1">
        <f>SUM((SUM('Order_Form'!M564)*1))</f>
        <v>0</v>
      </c>
      <c r="I2526" s="1" t="s">
        <v>2758</v>
      </c>
      <c r="J2526" s="1" t="s">
        <v>633</v>
      </c>
      <c r="L2526" s="1">
        <v>12.0</v>
      </c>
      <c r="M2526" s="1">
        <v>12.0</v>
      </c>
      <c r="N2526" s="1">
        <v>12.0</v>
      </c>
      <c r="O2526" s="1">
        <v>12.0</v>
      </c>
      <c r="P2526" s="1">
        <v>12.0</v>
      </c>
      <c r="Q2526" s="1">
        <v>12.0</v>
      </c>
      <c r="R2526" s="1">
        <f>IF(INDEX(M2526:Q2526,0,'Order_Form'!AE2)&gt;0,INDEX(M2526:Q2526,0,'Order_Form'!AE2),L2526)</f>
        <v>12</v>
      </c>
      <c r="S2526" s="1">
        <f>R2526*H2526</f>
        <v>0</v>
      </c>
    </row>
    <row r="2527" spans="1:1025">
      <c r="A2527" s="1" t="s">
        <v>645</v>
      </c>
      <c r="B2527" s="1" t="s">
        <v>2715</v>
      </c>
      <c r="C2527" s="1" t="s">
        <v>647</v>
      </c>
      <c r="D2527" s="1">
        <v>0</v>
      </c>
      <c r="E2527" s="1" t="s">
        <v>3251</v>
      </c>
      <c r="F2527" s="1">
        <v>0</v>
      </c>
      <c r="G2527" s="1">
        <v>14346</v>
      </c>
      <c r="H2527" s="1">
        <f>SUM((SUM('Order_Form'!N564)*1))</f>
        <v>0</v>
      </c>
      <c r="I2527" s="1" t="s">
        <v>2758</v>
      </c>
      <c r="J2527" s="1" t="s">
        <v>634</v>
      </c>
      <c r="L2527" s="1">
        <v>12.0</v>
      </c>
      <c r="M2527" s="1">
        <v>12.0</v>
      </c>
      <c r="N2527" s="1">
        <v>12.0</v>
      </c>
      <c r="O2527" s="1">
        <v>12.0</v>
      </c>
      <c r="P2527" s="1">
        <v>12.0</v>
      </c>
      <c r="Q2527" s="1">
        <v>12.0</v>
      </c>
      <c r="R2527" s="1">
        <f>IF(INDEX(M2527:Q2527,0,'Order_Form'!AE2)&gt;0,INDEX(M2527:Q2527,0,'Order_Form'!AE2),L2527)</f>
        <v>12</v>
      </c>
      <c r="S2527" s="1">
        <f>R2527*H2527</f>
        <v>0</v>
      </c>
    </row>
    <row r="2528" spans="1:1025">
      <c r="A2528" s="1" t="s">
        <v>645</v>
      </c>
      <c r="B2528" s="1" t="s">
        <v>2715</v>
      </c>
      <c r="C2528" s="1" t="s">
        <v>647</v>
      </c>
      <c r="D2528" s="1">
        <v>0</v>
      </c>
      <c r="E2528" s="1" t="s">
        <v>3252</v>
      </c>
      <c r="F2528" s="1">
        <v>0</v>
      </c>
      <c r="G2528" s="1">
        <v>14346</v>
      </c>
      <c r="H2528" s="1">
        <f>SUM((SUM('Order_Form'!O564)*1))</f>
        <v>0</v>
      </c>
      <c r="I2528" s="1" t="s">
        <v>2758</v>
      </c>
      <c r="J2528" s="1" t="s">
        <v>635</v>
      </c>
      <c r="L2528" s="1">
        <v>12.0</v>
      </c>
      <c r="M2528" s="1">
        <v>12.0</v>
      </c>
      <c r="N2528" s="1">
        <v>12.0</v>
      </c>
      <c r="O2528" s="1">
        <v>12.0</v>
      </c>
      <c r="P2528" s="1">
        <v>12.0</v>
      </c>
      <c r="Q2528" s="1">
        <v>12.0</v>
      </c>
      <c r="R2528" s="1">
        <f>IF(INDEX(M2528:Q2528,0,'Order_Form'!AE2)&gt;0,INDEX(M2528:Q2528,0,'Order_Form'!AE2),L2528)</f>
        <v>12</v>
      </c>
      <c r="S2528" s="1">
        <f>R2528*H2528</f>
        <v>0</v>
      </c>
    </row>
    <row r="2529" spans="1:1025">
      <c r="A2529" s="1" t="s">
        <v>645</v>
      </c>
      <c r="B2529" s="1" t="s">
        <v>2715</v>
      </c>
      <c r="C2529" s="1" t="s">
        <v>647</v>
      </c>
      <c r="D2529" s="1">
        <v>0</v>
      </c>
      <c r="E2529" s="1" t="s">
        <v>3253</v>
      </c>
      <c r="F2529" s="1">
        <v>0</v>
      </c>
      <c r="G2529" s="1">
        <v>14346</v>
      </c>
      <c r="H2529" s="1">
        <f>SUM((SUM('Order_Form'!P564)*1))</f>
        <v>0</v>
      </c>
      <c r="I2529" s="1" t="s">
        <v>2758</v>
      </c>
      <c r="J2529" s="1" t="s">
        <v>636</v>
      </c>
      <c r="L2529" s="1">
        <v>12.0</v>
      </c>
      <c r="M2529" s="1">
        <v>12.0</v>
      </c>
      <c r="N2529" s="1">
        <v>12.0</v>
      </c>
      <c r="O2529" s="1">
        <v>12.0</v>
      </c>
      <c r="P2529" s="1">
        <v>12.0</v>
      </c>
      <c r="Q2529" s="1">
        <v>12.0</v>
      </c>
      <c r="R2529" s="1">
        <f>IF(INDEX(M2529:Q2529,0,'Order_Form'!AE2)&gt;0,INDEX(M2529:Q2529,0,'Order_Form'!AE2),L2529)</f>
        <v>12</v>
      </c>
      <c r="S2529" s="1">
        <f>R2529*H2529</f>
        <v>0</v>
      </c>
    </row>
    <row r="2530" spans="1:1025">
      <c r="A2530" s="1" t="s">
        <v>645</v>
      </c>
      <c r="B2530" s="1" t="s">
        <v>2715</v>
      </c>
      <c r="C2530" s="1" t="s">
        <v>647</v>
      </c>
      <c r="D2530" s="1">
        <v>0</v>
      </c>
      <c r="E2530" s="1" t="s">
        <v>3254</v>
      </c>
      <c r="F2530" s="1">
        <v>0</v>
      </c>
      <c r="G2530" s="1">
        <v>14346</v>
      </c>
      <c r="H2530" s="1">
        <f>SUM((SUM('Order_Form'!Q564)*1))</f>
        <v>0</v>
      </c>
      <c r="I2530" s="1" t="s">
        <v>2758</v>
      </c>
      <c r="J2530" s="1" t="s">
        <v>637</v>
      </c>
      <c r="L2530" s="1">
        <v>12.0</v>
      </c>
      <c r="M2530" s="1">
        <v>12.0</v>
      </c>
      <c r="N2530" s="1">
        <v>12.0</v>
      </c>
      <c r="O2530" s="1">
        <v>12.0</v>
      </c>
      <c r="P2530" s="1">
        <v>12.0</v>
      </c>
      <c r="Q2530" s="1">
        <v>12.0</v>
      </c>
      <c r="R2530" s="1">
        <f>IF(INDEX(M2530:Q2530,0,'Order_Form'!AE2)&gt;0,INDEX(M2530:Q2530,0,'Order_Form'!AE2),L2530)</f>
        <v>12</v>
      </c>
      <c r="S2530" s="1">
        <f>R2530*H2530</f>
        <v>0</v>
      </c>
    </row>
    <row r="2531" spans="1:1025">
      <c r="A2531" s="1" t="s">
        <v>645</v>
      </c>
      <c r="B2531" s="1" t="s">
        <v>2715</v>
      </c>
      <c r="C2531" s="1" t="s">
        <v>647</v>
      </c>
      <c r="D2531" s="1">
        <v>0</v>
      </c>
      <c r="E2531" s="1" t="s">
        <v>3255</v>
      </c>
      <c r="F2531" s="1">
        <v>0</v>
      </c>
      <c r="G2531" s="1">
        <v>14346</v>
      </c>
      <c r="H2531" s="1">
        <f>SUM((SUM('Order_Form'!R564)*1))</f>
        <v>0</v>
      </c>
      <c r="I2531" s="1" t="s">
        <v>2758</v>
      </c>
      <c r="J2531" s="1" t="s">
        <v>638</v>
      </c>
      <c r="L2531" s="1">
        <v>12.0</v>
      </c>
      <c r="M2531" s="1">
        <v>12.0</v>
      </c>
      <c r="N2531" s="1">
        <v>12.0</v>
      </c>
      <c r="O2531" s="1">
        <v>12.0</v>
      </c>
      <c r="P2531" s="1">
        <v>12.0</v>
      </c>
      <c r="Q2531" s="1">
        <v>12.0</v>
      </c>
      <c r="R2531" s="1">
        <f>IF(INDEX(M2531:Q2531,0,'Order_Form'!AE2)&gt;0,INDEX(M2531:Q2531,0,'Order_Form'!AE2),L2531)</f>
        <v>12</v>
      </c>
      <c r="S2531" s="1">
        <f>R2531*H2531</f>
        <v>0</v>
      </c>
    </row>
    <row r="2532" spans="1:1025">
      <c r="A2532" s="1" t="s">
        <v>645</v>
      </c>
      <c r="B2532" s="1" t="s">
        <v>2715</v>
      </c>
      <c r="C2532" s="1" t="s">
        <v>647</v>
      </c>
      <c r="D2532" s="1">
        <v>0</v>
      </c>
      <c r="E2532" s="1" t="s">
        <v>3256</v>
      </c>
      <c r="F2532" s="1">
        <v>0</v>
      </c>
      <c r="G2532" s="1">
        <v>14346</v>
      </c>
      <c r="H2532" s="1">
        <f>SUM((SUM('Order_Form'!S564)*1))</f>
        <v>0</v>
      </c>
      <c r="I2532" s="1" t="s">
        <v>2758</v>
      </c>
      <c r="J2532" s="1" t="s">
        <v>639</v>
      </c>
      <c r="L2532" s="1">
        <v>12.0</v>
      </c>
      <c r="M2532" s="1">
        <v>12.0</v>
      </c>
      <c r="N2532" s="1">
        <v>12.0</v>
      </c>
      <c r="O2532" s="1">
        <v>12.0</v>
      </c>
      <c r="P2532" s="1">
        <v>12.0</v>
      </c>
      <c r="Q2532" s="1">
        <v>12.0</v>
      </c>
      <c r="R2532" s="1">
        <f>IF(INDEX(M2532:Q2532,0,'Order_Form'!AE2)&gt;0,INDEX(M2532:Q2532,0,'Order_Form'!AE2),L2532)</f>
        <v>12</v>
      </c>
      <c r="S2532" s="1">
        <f>R2532*H2532</f>
        <v>0</v>
      </c>
    </row>
    <row r="2533" spans="1:1025">
      <c r="A2533" s="1" t="s">
        <v>645</v>
      </c>
      <c r="B2533" s="1" t="s">
        <v>2715</v>
      </c>
      <c r="C2533" s="1" t="s">
        <v>647</v>
      </c>
      <c r="D2533" s="1">
        <v>0</v>
      </c>
      <c r="E2533" s="1" t="s">
        <v>3257</v>
      </c>
      <c r="F2533" s="1">
        <v>0</v>
      </c>
      <c r="G2533" s="1">
        <v>14346</v>
      </c>
      <c r="H2533" s="1">
        <f>SUM((SUM('Order_Form'!T564)*1))</f>
        <v>0</v>
      </c>
      <c r="I2533" s="1" t="s">
        <v>2758</v>
      </c>
      <c r="J2533" s="1" t="s">
        <v>640</v>
      </c>
      <c r="L2533" s="1">
        <v>12.0</v>
      </c>
      <c r="M2533" s="1">
        <v>12.0</v>
      </c>
      <c r="N2533" s="1">
        <v>12.0</v>
      </c>
      <c r="O2533" s="1">
        <v>12.0</v>
      </c>
      <c r="P2533" s="1">
        <v>12.0</v>
      </c>
      <c r="Q2533" s="1">
        <v>12.0</v>
      </c>
      <c r="R2533" s="1">
        <f>IF(INDEX(M2533:Q2533,0,'Order_Form'!AE2)&gt;0,INDEX(M2533:Q2533,0,'Order_Form'!AE2),L2533)</f>
        <v>12</v>
      </c>
      <c r="S2533" s="1">
        <f>R2533*H2533</f>
        <v>0</v>
      </c>
    </row>
    <row r="2534" spans="1:1025">
      <c r="A2534" s="1" t="s">
        <v>645</v>
      </c>
      <c r="B2534" s="1" t="s">
        <v>2715</v>
      </c>
      <c r="C2534" s="1" t="s">
        <v>647</v>
      </c>
      <c r="D2534" s="1">
        <v>0.0</v>
      </c>
      <c r="E2534" s="1" t="s">
        <v>3258</v>
      </c>
      <c r="F2534" s="1">
        <v>14346</v>
      </c>
      <c r="H2534" s="1">
        <f>SUM((SUM('Order_Form'!J564)*1))</f>
        <v>0</v>
      </c>
      <c r="I2534" s="1" t="s">
        <v>692</v>
      </c>
      <c r="L2534" s="1">
        <v>12.0</v>
      </c>
      <c r="M2534" s="1">
        <v>12.0</v>
      </c>
      <c r="N2534" s="1">
        <v>12.0</v>
      </c>
      <c r="O2534" s="1">
        <v>12.0</v>
      </c>
      <c r="P2534" s="1">
        <v>12.0</v>
      </c>
      <c r="Q2534" s="1">
        <v>12.0</v>
      </c>
      <c r="R2534" s="1">
        <f>IF(INDEX(M2534:Q2534,0,'Order_Form'!AE2)&gt;0,INDEX(M2534:Q2534,0,'Order_Form'!AE2),L2534)</f>
        <v>12</v>
      </c>
      <c r="S2534" s="1">
        <f>R2534*H2534</f>
        <v>0</v>
      </c>
    </row>
    <row r="2535" spans="1:1025">
      <c r="A2535" s="1" t="s">
        <v>645</v>
      </c>
      <c r="B2535" s="1" t="s">
        <v>2715</v>
      </c>
      <c r="C2535" s="1" t="s">
        <v>648</v>
      </c>
      <c r="D2535" s="1">
        <v>19.0</v>
      </c>
      <c r="E2535" s="1" t="s">
        <v>3259</v>
      </c>
      <c r="F2535" s="1">
        <v>14286</v>
      </c>
      <c r="G2535" s="1">
        <v>14285</v>
      </c>
      <c r="H2535" s="1">
        <f>SUM((SUM('Order_Form'!L570)*1))</f>
        <v>0</v>
      </c>
      <c r="I2535" s="1" t="s">
        <v>688</v>
      </c>
      <c r="J2535" s="1" t="s">
        <v>428</v>
      </c>
      <c r="K2535" s="1" t="s">
        <v>632</v>
      </c>
      <c r="L2535" s="1">
        <v>12.0</v>
      </c>
      <c r="M2535" s="1">
        <v>12.0</v>
      </c>
      <c r="N2535" s="1">
        <v>12.0</v>
      </c>
      <c r="O2535" s="1">
        <v>12.0</v>
      </c>
      <c r="P2535" s="1">
        <v>12.0</v>
      </c>
      <c r="Q2535" s="1">
        <v>12.0</v>
      </c>
      <c r="R2535" s="1">
        <f>IF(INDEX(M2535:Q2535,0,'Order_Form'!AE2)&gt;0,INDEX(M2535:Q2535,0,'Order_Form'!AE2),L2535)</f>
        <v>12</v>
      </c>
      <c r="S2535" s="1">
        <f>R2535*H2535</f>
        <v>0</v>
      </c>
    </row>
    <row r="2536" spans="1:1025">
      <c r="A2536" s="1" t="s">
        <v>645</v>
      </c>
      <c r="B2536" s="1" t="s">
        <v>2715</v>
      </c>
      <c r="C2536" s="1" t="s">
        <v>648</v>
      </c>
      <c r="D2536" s="1">
        <v>0.0</v>
      </c>
      <c r="E2536" s="1" t="s">
        <v>3260</v>
      </c>
      <c r="F2536" s="1">
        <v>14287</v>
      </c>
      <c r="G2536" s="1">
        <v>14285</v>
      </c>
      <c r="H2536" s="1">
        <f>SUM((SUM('Order_Form'!L571)*1))</f>
        <v>0</v>
      </c>
      <c r="I2536" s="1" t="s">
        <v>688</v>
      </c>
      <c r="J2536" s="1" t="s">
        <v>429</v>
      </c>
      <c r="K2536" s="1" t="s">
        <v>632</v>
      </c>
      <c r="L2536" s="1">
        <v>12.0</v>
      </c>
      <c r="M2536" s="1">
        <v>12.0</v>
      </c>
      <c r="N2536" s="1">
        <v>12.0</v>
      </c>
      <c r="O2536" s="1">
        <v>12.0</v>
      </c>
      <c r="P2536" s="1">
        <v>12.0</v>
      </c>
      <c r="Q2536" s="1">
        <v>12.0</v>
      </c>
      <c r="R2536" s="1">
        <f>IF(INDEX(M2536:Q2536,0,'Order_Form'!AE2)&gt;0,INDEX(M2536:Q2536,0,'Order_Form'!AE2),L2536)</f>
        <v>12</v>
      </c>
      <c r="S2536" s="1">
        <f>R2536*H2536</f>
        <v>0</v>
      </c>
    </row>
    <row r="2537" spans="1:1025">
      <c r="A2537" s="1" t="s">
        <v>645</v>
      </c>
      <c r="B2537" s="1" t="s">
        <v>2715</v>
      </c>
      <c r="C2537" s="1" t="s">
        <v>648</v>
      </c>
      <c r="D2537" s="1">
        <v>3.0</v>
      </c>
      <c r="E2537" s="1" t="s">
        <v>3261</v>
      </c>
      <c r="F2537" s="1">
        <v>14288</v>
      </c>
      <c r="G2537" s="1">
        <v>14285</v>
      </c>
      <c r="H2537" s="1">
        <f>SUM((SUM('Order_Form'!L572)*1))</f>
        <v>0</v>
      </c>
      <c r="I2537" s="1" t="s">
        <v>688</v>
      </c>
      <c r="J2537" s="1" t="s">
        <v>470</v>
      </c>
      <c r="K2537" s="1" t="s">
        <v>632</v>
      </c>
      <c r="L2537" s="1">
        <v>12.0</v>
      </c>
      <c r="M2537" s="1">
        <v>12.0</v>
      </c>
      <c r="N2537" s="1">
        <v>12.0</v>
      </c>
      <c r="O2537" s="1">
        <v>12.0</v>
      </c>
      <c r="P2537" s="1">
        <v>12.0</v>
      </c>
      <c r="Q2537" s="1">
        <v>12.0</v>
      </c>
      <c r="R2537" s="1">
        <f>IF(INDEX(M2537:Q2537,0,'Order_Form'!AE2)&gt;0,INDEX(M2537:Q2537,0,'Order_Form'!AE2),L2537)</f>
        <v>12</v>
      </c>
      <c r="S2537" s="1">
        <f>R2537*H2537</f>
        <v>0</v>
      </c>
    </row>
    <row r="2538" spans="1:1025">
      <c r="A2538" s="1" t="s">
        <v>645</v>
      </c>
      <c r="B2538" s="1" t="s">
        <v>2715</v>
      </c>
      <c r="C2538" s="1" t="s">
        <v>648</v>
      </c>
      <c r="D2538" s="1">
        <v>0.0</v>
      </c>
      <c r="E2538" s="1" t="s">
        <v>3262</v>
      </c>
      <c r="F2538" s="1">
        <v>14289</v>
      </c>
      <c r="G2538" s="1">
        <v>14285</v>
      </c>
      <c r="H2538" s="1">
        <f>SUM((SUM('Order_Form'!L573)*1))</f>
        <v>0</v>
      </c>
      <c r="I2538" s="1" t="s">
        <v>688</v>
      </c>
      <c r="J2538" s="1" t="s">
        <v>471</v>
      </c>
      <c r="K2538" s="1" t="s">
        <v>632</v>
      </c>
      <c r="L2538" s="1">
        <v>12.0</v>
      </c>
      <c r="M2538" s="1">
        <v>12.0</v>
      </c>
      <c r="N2538" s="1">
        <v>12.0</v>
      </c>
      <c r="O2538" s="1">
        <v>12.0</v>
      </c>
      <c r="P2538" s="1">
        <v>12.0</v>
      </c>
      <c r="Q2538" s="1">
        <v>12.0</v>
      </c>
      <c r="R2538" s="1">
        <f>IF(INDEX(M2538:Q2538,0,'Order_Form'!AE2)&gt;0,INDEX(M2538:Q2538,0,'Order_Form'!AE2),L2538)</f>
        <v>12</v>
      </c>
      <c r="S2538" s="1">
        <f>R2538*H2538</f>
        <v>0</v>
      </c>
    </row>
    <row r="2539" spans="1:1025">
      <c r="A2539" s="1" t="s">
        <v>645</v>
      </c>
      <c r="B2539" s="1" t="s">
        <v>2715</v>
      </c>
      <c r="C2539" s="1" t="s">
        <v>648</v>
      </c>
      <c r="D2539" s="1">
        <v>1.0</v>
      </c>
      <c r="E2539" s="1" t="s">
        <v>3263</v>
      </c>
      <c r="F2539" s="1">
        <v>14290</v>
      </c>
      <c r="G2539" s="1">
        <v>14285</v>
      </c>
      <c r="H2539" s="1">
        <f>SUM((SUM('Order_Form'!M570)*1))</f>
        <v>0</v>
      </c>
      <c r="I2539" s="1" t="s">
        <v>688</v>
      </c>
      <c r="J2539" s="1" t="s">
        <v>428</v>
      </c>
      <c r="K2539" s="1" t="s">
        <v>633</v>
      </c>
      <c r="L2539" s="1">
        <v>12.0</v>
      </c>
      <c r="M2539" s="1">
        <v>12.0</v>
      </c>
      <c r="N2539" s="1">
        <v>12.0</v>
      </c>
      <c r="O2539" s="1">
        <v>12.0</v>
      </c>
      <c r="P2539" s="1">
        <v>12.0</v>
      </c>
      <c r="Q2539" s="1">
        <v>12.0</v>
      </c>
      <c r="R2539" s="1">
        <f>IF(INDEX(M2539:Q2539,0,'Order_Form'!AE2)&gt;0,INDEX(M2539:Q2539,0,'Order_Form'!AE2),L2539)</f>
        <v>12</v>
      </c>
      <c r="S2539" s="1">
        <f>R2539*H2539</f>
        <v>0</v>
      </c>
    </row>
    <row r="2540" spans="1:1025">
      <c r="A2540" s="1" t="s">
        <v>645</v>
      </c>
      <c r="B2540" s="1" t="s">
        <v>2715</v>
      </c>
      <c r="C2540" s="1" t="s">
        <v>648</v>
      </c>
      <c r="D2540" s="1">
        <v>0.0</v>
      </c>
      <c r="E2540" s="1" t="s">
        <v>3264</v>
      </c>
      <c r="F2540" s="1">
        <v>14291</v>
      </c>
      <c r="G2540" s="1">
        <v>14285</v>
      </c>
      <c r="H2540" s="1">
        <f>SUM((SUM('Order_Form'!M571)*1))</f>
        <v>0</v>
      </c>
      <c r="I2540" s="1" t="s">
        <v>688</v>
      </c>
      <c r="J2540" s="1" t="s">
        <v>429</v>
      </c>
      <c r="K2540" s="1" t="s">
        <v>633</v>
      </c>
      <c r="L2540" s="1">
        <v>12.0</v>
      </c>
      <c r="M2540" s="1">
        <v>12.0</v>
      </c>
      <c r="N2540" s="1">
        <v>12.0</v>
      </c>
      <c r="O2540" s="1">
        <v>12.0</v>
      </c>
      <c r="P2540" s="1">
        <v>12.0</v>
      </c>
      <c r="Q2540" s="1">
        <v>12.0</v>
      </c>
      <c r="R2540" s="1">
        <f>IF(INDEX(M2540:Q2540,0,'Order_Form'!AE2)&gt;0,INDEX(M2540:Q2540,0,'Order_Form'!AE2),L2540)</f>
        <v>12</v>
      </c>
      <c r="S2540" s="1">
        <f>R2540*H2540</f>
        <v>0</v>
      </c>
    </row>
    <row r="2541" spans="1:1025">
      <c r="A2541" s="1" t="s">
        <v>645</v>
      </c>
      <c r="B2541" s="1" t="s">
        <v>2715</v>
      </c>
      <c r="C2541" s="1" t="s">
        <v>648</v>
      </c>
      <c r="D2541" s="1">
        <v>0.0</v>
      </c>
      <c r="E2541" s="1" t="s">
        <v>3265</v>
      </c>
      <c r="F2541" s="1">
        <v>14292</v>
      </c>
      <c r="G2541" s="1">
        <v>14285</v>
      </c>
      <c r="H2541" s="1">
        <f>SUM((SUM('Order_Form'!M572)*1))</f>
        <v>0</v>
      </c>
      <c r="I2541" s="1" t="s">
        <v>688</v>
      </c>
      <c r="J2541" s="1" t="s">
        <v>470</v>
      </c>
      <c r="K2541" s="1" t="s">
        <v>633</v>
      </c>
      <c r="L2541" s="1">
        <v>12.0</v>
      </c>
      <c r="M2541" s="1">
        <v>12.0</v>
      </c>
      <c r="N2541" s="1">
        <v>12.0</v>
      </c>
      <c r="O2541" s="1">
        <v>12.0</v>
      </c>
      <c r="P2541" s="1">
        <v>12.0</v>
      </c>
      <c r="Q2541" s="1">
        <v>12.0</v>
      </c>
      <c r="R2541" s="1">
        <f>IF(INDEX(M2541:Q2541,0,'Order_Form'!AE2)&gt;0,INDEX(M2541:Q2541,0,'Order_Form'!AE2),L2541)</f>
        <v>12</v>
      </c>
      <c r="S2541" s="1">
        <f>R2541*H2541</f>
        <v>0</v>
      </c>
    </row>
    <row r="2542" spans="1:1025">
      <c r="A2542" s="1" t="s">
        <v>645</v>
      </c>
      <c r="B2542" s="1" t="s">
        <v>2715</v>
      </c>
      <c r="C2542" s="1" t="s">
        <v>648</v>
      </c>
      <c r="D2542" s="1">
        <v>0.0</v>
      </c>
      <c r="E2542" s="1" t="s">
        <v>3266</v>
      </c>
      <c r="F2542" s="1">
        <v>14293</v>
      </c>
      <c r="G2542" s="1">
        <v>14285</v>
      </c>
      <c r="H2542" s="1">
        <f>SUM((SUM('Order_Form'!M573)*1))</f>
        <v>0</v>
      </c>
      <c r="I2542" s="1" t="s">
        <v>688</v>
      </c>
      <c r="J2542" s="1" t="s">
        <v>471</v>
      </c>
      <c r="K2542" s="1" t="s">
        <v>633</v>
      </c>
      <c r="L2542" s="1">
        <v>12.0</v>
      </c>
      <c r="M2542" s="1">
        <v>12.0</v>
      </c>
      <c r="N2542" s="1">
        <v>12.0</v>
      </c>
      <c r="O2542" s="1">
        <v>12.0</v>
      </c>
      <c r="P2542" s="1">
        <v>12.0</v>
      </c>
      <c r="Q2542" s="1">
        <v>12.0</v>
      </c>
      <c r="R2542" s="1">
        <f>IF(INDEX(M2542:Q2542,0,'Order_Form'!AE2)&gt;0,INDEX(M2542:Q2542,0,'Order_Form'!AE2),L2542)</f>
        <v>12</v>
      </c>
      <c r="S2542" s="1">
        <f>R2542*H2542</f>
        <v>0</v>
      </c>
    </row>
    <row r="2543" spans="1:1025">
      <c r="A2543" s="1" t="s">
        <v>645</v>
      </c>
      <c r="B2543" s="1" t="s">
        <v>2715</v>
      </c>
      <c r="C2543" s="1" t="s">
        <v>648</v>
      </c>
      <c r="D2543" s="1">
        <v>0.0</v>
      </c>
      <c r="E2543" s="1" t="s">
        <v>3267</v>
      </c>
      <c r="F2543" s="1">
        <v>14294</v>
      </c>
      <c r="G2543" s="1">
        <v>14285</v>
      </c>
      <c r="H2543" s="1">
        <f>SUM((SUM('Order_Form'!N570)*1))</f>
        <v>0</v>
      </c>
      <c r="I2543" s="1" t="s">
        <v>688</v>
      </c>
      <c r="J2543" s="1" t="s">
        <v>428</v>
      </c>
      <c r="K2543" s="1" t="s">
        <v>634</v>
      </c>
      <c r="L2543" s="1">
        <v>12.0</v>
      </c>
      <c r="M2543" s="1">
        <v>12.0</v>
      </c>
      <c r="N2543" s="1">
        <v>12.0</v>
      </c>
      <c r="O2543" s="1">
        <v>12.0</v>
      </c>
      <c r="P2543" s="1">
        <v>12.0</v>
      </c>
      <c r="Q2543" s="1">
        <v>12.0</v>
      </c>
      <c r="R2543" s="1">
        <f>IF(INDEX(M2543:Q2543,0,'Order_Form'!AE2)&gt;0,INDEX(M2543:Q2543,0,'Order_Form'!AE2),L2543)</f>
        <v>12</v>
      </c>
      <c r="S2543" s="1">
        <f>R2543*H2543</f>
        <v>0</v>
      </c>
    </row>
    <row r="2544" spans="1:1025">
      <c r="A2544" s="1" t="s">
        <v>645</v>
      </c>
      <c r="B2544" s="1" t="s">
        <v>2715</v>
      </c>
      <c r="C2544" s="1" t="s">
        <v>648</v>
      </c>
      <c r="D2544" s="1">
        <v>0.0</v>
      </c>
      <c r="E2544" s="1" t="s">
        <v>3268</v>
      </c>
      <c r="F2544" s="1">
        <v>14295</v>
      </c>
      <c r="G2544" s="1">
        <v>14285</v>
      </c>
      <c r="H2544" s="1">
        <f>SUM((SUM('Order_Form'!N571)*1))</f>
        <v>0</v>
      </c>
      <c r="I2544" s="1" t="s">
        <v>688</v>
      </c>
      <c r="J2544" s="1" t="s">
        <v>429</v>
      </c>
      <c r="K2544" s="1" t="s">
        <v>634</v>
      </c>
      <c r="L2544" s="1">
        <v>12.0</v>
      </c>
      <c r="M2544" s="1">
        <v>12.0</v>
      </c>
      <c r="N2544" s="1">
        <v>12.0</v>
      </c>
      <c r="O2544" s="1">
        <v>12.0</v>
      </c>
      <c r="P2544" s="1">
        <v>12.0</v>
      </c>
      <c r="Q2544" s="1">
        <v>12.0</v>
      </c>
      <c r="R2544" s="1">
        <f>IF(INDEX(M2544:Q2544,0,'Order_Form'!AE2)&gt;0,INDEX(M2544:Q2544,0,'Order_Form'!AE2),L2544)</f>
        <v>12</v>
      </c>
      <c r="S2544" s="1">
        <f>R2544*H2544</f>
        <v>0</v>
      </c>
    </row>
    <row r="2545" spans="1:1025">
      <c r="A2545" s="1" t="s">
        <v>645</v>
      </c>
      <c r="B2545" s="1" t="s">
        <v>2715</v>
      </c>
      <c r="C2545" s="1" t="s">
        <v>648</v>
      </c>
      <c r="D2545" s="1">
        <v>0.0</v>
      </c>
      <c r="E2545" s="1" t="s">
        <v>3269</v>
      </c>
      <c r="F2545" s="1">
        <v>14296</v>
      </c>
      <c r="G2545" s="1">
        <v>14285</v>
      </c>
      <c r="H2545" s="1">
        <f>SUM((SUM('Order_Form'!N572)*1))</f>
        <v>0</v>
      </c>
      <c r="I2545" s="1" t="s">
        <v>688</v>
      </c>
      <c r="J2545" s="1" t="s">
        <v>470</v>
      </c>
      <c r="K2545" s="1" t="s">
        <v>634</v>
      </c>
      <c r="L2545" s="1">
        <v>12.0</v>
      </c>
      <c r="M2545" s="1">
        <v>12.0</v>
      </c>
      <c r="N2545" s="1">
        <v>12.0</v>
      </c>
      <c r="O2545" s="1">
        <v>12.0</v>
      </c>
      <c r="P2545" s="1">
        <v>12.0</v>
      </c>
      <c r="Q2545" s="1">
        <v>12.0</v>
      </c>
      <c r="R2545" s="1">
        <f>IF(INDEX(M2545:Q2545,0,'Order_Form'!AE2)&gt;0,INDEX(M2545:Q2545,0,'Order_Form'!AE2),L2545)</f>
        <v>12</v>
      </c>
      <c r="S2545" s="1">
        <f>R2545*H2545</f>
        <v>0</v>
      </c>
    </row>
    <row r="2546" spans="1:1025">
      <c r="A2546" s="1" t="s">
        <v>645</v>
      </c>
      <c r="B2546" s="1" t="s">
        <v>2715</v>
      </c>
      <c r="C2546" s="1" t="s">
        <v>648</v>
      </c>
      <c r="D2546" s="1">
        <v>0.0</v>
      </c>
      <c r="E2546" s="1" t="s">
        <v>3270</v>
      </c>
      <c r="F2546" s="1">
        <v>14297</v>
      </c>
      <c r="G2546" s="1">
        <v>14285</v>
      </c>
      <c r="H2546" s="1">
        <f>SUM((SUM('Order_Form'!N573)*1))</f>
        <v>0</v>
      </c>
      <c r="I2546" s="1" t="s">
        <v>688</v>
      </c>
      <c r="J2546" s="1" t="s">
        <v>471</v>
      </c>
      <c r="K2546" s="1" t="s">
        <v>634</v>
      </c>
      <c r="L2546" s="1">
        <v>12.0</v>
      </c>
      <c r="M2546" s="1">
        <v>12.0</v>
      </c>
      <c r="N2546" s="1">
        <v>12.0</v>
      </c>
      <c r="O2546" s="1">
        <v>12.0</v>
      </c>
      <c r="P2546" s="1">
        <v>12.0</v>
      </c>
      <c r="Q2546" s="1">
        <v>12.0</v>
      </c>
      <c r="R2546" s="1">
        <f>IF(INDEX(M2546:Q2546,0,'Order_Form'!AE2)&gt;0,INDEX(M2546:Q2546,0,'Order_Form'!AE2),L2546)</f>
        <v>12</v>
      </c>
      <c r="S2546" s="1">
        <f>R2546*H2546</f>
        <v>0</v>
      </c>
    </row>
    <row r="2547" spans="1:1025">
      <c r="A2547" s="1" t="s">
        <v>645</v>
      </c>
      <c r="B2547" s="1" t="s">
        <v>2715</v>
      </c>
      <c r="C2547" s="1" t="s">
        <v>648</v>
      </c>
      <c r="D2547" s="1">
        <v>0.0</v>
      </c>
      <c r="E2547" s="1" t="s">
        <v>3271</v>
      </c>
      <c r="F2547" s="1">
        <v>14298</v>
      </c>
      <c r="G2547" s="1">
        <v>14285</v>
      </c>
      <c r="H2547" s="1">
        <f>SUM((SUM('Order_Form'!O570)*1))</f>
        <v>0</v>
      </c>
      <c r="I2547" s="1" t="s">
        <v>688</v>
      </c>
      <c r="J2547" s="1" t="s">
        <v>428</v>
      </c>
      <c r="K2547" s="1" t="s">
        <v>635</v>
      </c>
      <c r="L2547" s="1">
        <v>12.0</v>
      </c>
      <c r="M2547" s="1">
        <v>12.0</v>
      </c>
      <c r="N2547" s="1">
        <v>12.0</v>
      </c>
      <c r="O2547" s="1">
        <v>12.0</v>
      </c>
      <c r="P2547" s="1">
        <v>12.0</v>
      </c>
      <c r="Q2547" s="1">
        <v>12.0</v>
      </c>
      <c r="R2547" s="1">
        <f>IF(INDEX(M2547:Q2547,0,'Order_Form'!AE2)&gt;0,INDEX(M2547:Q2547,0,'Order_Form'!AE2),L2547)</f>
        <v>12</v>
      </c>
      <c r="S2547" s="1">
        <f>R2547*H2547</f>
        <v>0</v>
      </c>
    </row>
    <row r="2548" spans="1:1025">
      <c r="A2548" s="1" t="s">
        <v>645</v>
      </c>
      <c r="B2548" s="1" t="s">
        <v>2715</v>
      </c>
      <c r="C2548" s="1" t="s">
        <v>648</v>
      </c>
      <c r="D2548" s="1">
        <v>0.0</v>
      </c>
      <c r="E2548" s="1" t="s">
        <v>3272</v>
      </c>
      <c r="F2548" s="1">
        <v>14299</v>
      </c>
      <c r="G2548" s="1">
        <v>14285</v>
      </c>
      <c r="H2548" s="1">
        <f>SUM((SUM('Order_Form'!O571)*1))</f>
        <v>0</v>
      </c>
      <c r="I2548" s="1" t="s">
        <v>688</v>
      </c>
      <c r="J2548" s="1" t="s">
        <v>429</v>
      </c>
      <c r="K2548" s="1" t="s">
        <v>635</v>
      </c>
      <c r="L2548" s="1">
        <v>12.0</v>
      </c>
      <c r="M2548" s="1">
        <v>12.0</v>
      </c>
      <c r="N2548" s="1">
        <v>12.0</v>
      </c>
      <c r="O2548" s="1">
        <v>12.0</v>
      </c>
      <c r="P2548" s="1">
        <v>12.0</v>
      </c>
      <c r="Q2548" s="1">
        <v>12.0</v>
      </c>
      <c r="R2548" s="1">
        <f>IF(INDEX(M2548:Q2548,0,'Order_Form'!AE2)&gt;0,INDEX(M2548:Q2548,0,'Order_Form'!AE2),L2548)</f>
        <v>12</v>
      </c>
      <c r="S2548" s="1">
        <f>R2548*H2548</f>
        <v>0</v>
      </c>
    </row>
    <row r="2549" spans="1:1025">
      <c r="A2549" s="1" t="s">
        <v>645</v>
      </c>
      <c r="B2549" s="1" t="s">
        <v>2715</v>
      </c>
      <c r="C2549" s="1" t="s">
        <v>648</v>
      </c>
      <c r="D2549" s="1">
        <v>0.0</v>
      </c>
      <c r="E2549" s="1" t="s">
        <v>3273</v>
      </c>
      <c r="F2549" s="1">
        <v>14300</v>
      </c>
      <c r="G2549" s="1">
        <v>14285</v>
      </c>
      <c r="H2549" s="1">
        <f>SUM((SUM('Order_Form'!O572)*1))</f>
        <v>0</v>
      </c>
      <c r="I2549" s="1" t="s">
        <v>688</v>
      </c>
      <c r="J2549" s="1" t="s">
        <v>470</v>
      </c>
      <c r="K2549" s="1" t="s">
        <v>635</v>
      </c>
      <c r="L2549" s="1">
        <v>12.0</v>
      </c>
      <c r="M2549" s="1">
        <v>12.0</v>
      </c>
      <c r="N2549" s="1">
        <v>12.0</v>
      </c>
      <c r="O2549" s="1">
        <v>12.0</v>
      </c>
      <c r="P2549" s="1">
        <v>12.0</v>
      </c>
      <c r="Q2549" s="1">
        <v>12.0</v>
      </c>
      <c r="R2549" s="1">
        <f>IF(INDEX(M2549:Q2549,0,'Order_Form'!AE2)&gt;0,INDEX(M2549:Q2549,0,'Order_Form'!AE2),L2549)</f>
        <v>12</v>
      </c>
      <c r="S2549" s="1">
        <f>R2549*H2549</f>
        <v>0</v>
      </c>
    </row>
    <row r="2550" spans="1:1025">
      <c r="A2550" s="1" t="s">
        <v>645</v>
      </c>
      <c r="B2550" s="1" t="s">
        <v>2715</v>
      </c>
      <c r="C2550" s="1" t="s">
        <v>648</v>
      </c>
      <c r="D2550" s="1">
        <v>0.0</v>
      </c>
      <c r="E2550" s="1" t="s">
        <v>3274</v>
      </c>
      <c r="F2550" s="1">
        <v>14301</v>
      </c>
      <c r="G2550" s="1">
        <v>14285</v>
      </c>
      <c r="H2550" s="1">
        <f>SUM((SUM('Order_Form'!O573)*1))</f>
        <v>0</v>
      </c>
      <c r="I2550" s="1" t="s">
        <v>688</v>
      </c>
      <c r="J2550" s="1" t="s">
        <v>471</v>
      </c>
      <c r="K2550" s="1" t="s">
        <v>635</v>
      </c>
      <c r="L2550" s="1">
        <v>12.0</v>
      </c>
      <c r="M2550" s="1">
        <v>12.0</v>
      </c>
      <c r="N2550" s="1">
        <v>12.0</v>
      </c>
      <c r="O2550" s="1">
        <v>12.0</v>
      </c>
      <c r="P2550" s="1">
        <v>12.0</v>
      </c>
      <c r="Q2550" s="1">
        <v>12.0</v>
      </c>
      <c r="R2550" s="1">
        <f>IF(INDEX(M2550:Q2550,0,'Order_Form'!AE2)&gt;0,INDEX(M2550:Q2550,0,'Order_Form'!AE2),L2550)</f>
        <v>12</v>
      </c>
      <c r="S2550" s="1">
        <f>R2550*H2550</f>
        <v>0</v>
      </c>
    </row>
    <row r="2551" spans="1:1025">
      <c r="A2551" s="1" t="s">
        <v>645</v>
      </c>
      <c r="B2551" s="1" t="s">
        <v>2715</v>
      </c>
      <c r="C2551" s="1" t="s">
        <v>3275</v>
      </c>
      <c r="D2551" s="1">
        <v>0.0</v>
      </c>
      <c r="E2551" s="1" t="s">
        <v>3276</v>
      </c>
      <c r="F2551" s="1">
        <v>14302</v>
      </c>
      <c r="G2551" s="1">
        <v>14285</v>
      </c>
      <c r="H2551" s="1">
        <f>SUM((SUM('Order_Form'!P570)*1))</f>
        <v>0</v>
      </c>
      <c r="I2551" s="1" t="s">
        <v>688</v>
      </c>
      <c r="J2551" s="1" t="s">
        <v>428</v>
      </c>
      <c r="K2551" s="1" t="s">
        <v>636</v>
      </c>
      <c r="L2551" s="1">
        <v>12.0</v>
      </c>
      <c r="M2551" s="1">
        <v>12.0</v>
      </c>
      <c r="N2551" s="1">
        <v>12.0</v>
      </c>
      <c r="O2551" s="1">
        <v>12.0</v>
      </c>
      <c r="P2551" s="1">
        <v>12.0</v>
      </c>
      <c r="Q2551" s="1">
        <v>12.0</v>
      </c>
      <c r="R2551" s="1">
        <f>IF(INDEX(M2551:Q2551,0,'Order_Form'!AE2)&gt;0,INDEX(M2551:Q2551,0,'Order_Form'!AE2),L2551)</f>
        <v>12</v>
      </c>
      <c r="S2551" s="1">
        <f>R2551*H2551</f>
        <v>0</v>
      </c>
    </row>
    <row r="2552" spans="1:1025">
      <c r="A2552" s="1" t="s">
        <v>645</v>
      </c>
      <c r="B2552" s="1" t="s">
        <v>2715</v>
      </c>
      <c r="C2552" s="1" t="s">
        <v>3275</v>
      </c>
      <c r="D2552" s="1">
        <v>0.0</v>
      </c>
      <c r="E2552" s="1" t="s">
        <v>3277</v>
      </c>
      <c r="F2552" s="1">
        <v>14303</v>
      </c>
      <c r="G2552" s="1">
        <v>14285</v>
      </c>
      <c r="H2552" s="1">
        <f>SUM((SUM('Order_Form'!P571)*1))</f>
        <v>0</v>
      </c>
      <c r="I2552" s="1" t="s">
        <v>688</v>
      </c>
      <c r="J2552" s="1" t="s">
        <v>429</v>
      </c>
      <c r="K2552" s="1" t="s">
        <v>636</v>
      </c>
      <c r="L2552" s="1">
        <v>12.0</v>
      </c>
      <c r="M2552" s="1">
        <v>12.0</v>
      </c>
      <c r="N2552" s="1">
        <v>12.0</v>
      </c>
      <c r="O2552" s="1">
        <v>12.0</v>
      </c>
      <c r="P2552" s="1">
        <v>12.0</v>
      </c>
      <c r="Q2552" s="1">
        <v>12.0</v>
      </c>
      <c r="R2552" s="1">
        <f>IF(INDEX(M2552:Q2552,0,'Order_Form'!AE2)&gt;0,INDEX(M2552:Q2552,0,'Order_Form'!AE2),L2552)</f>
        <v>12</v>
      </c>
      <c r="S2552" s="1">
        <f>R2552*H2552</f>
        <v>0</v>
      </c>
    </row>
    <row r="2553" spans="1:1025">
      <c r="A2553" s="1" t="s">
        <v>645</v>
      </c>
      <c r="B2553" s="1" t="s">
        <v>2715</v>
      </c>
      <c r="C2553" s="1" t="s">
        <v>3275</v>
      </c>
      <c r="D2553" s="1">
        <v>2.0</v>
      </c>
      <c r="E2553" s="1" t="s">
        <v>3278</v>
      </c>
      <c r="F2553" s="1">
        <v>14304</v>
      </c>
      <c r="G2553" s="1">
        <v>14285</v>
      </c>
      <c r="H2553" s="1">
        <f>SUM((SUM('Order_Form'!P572)*1))</f>
        <v>0</v>
      </c>
      <c r="I2553" s="1" t="s">
        <v>688</v>
      </c>
      <c r="J2553" s="1" t="s">
        <v>470</v>
      </c>
      <c r="K2553" s="1" t="s">
        <v>636</v>
      </c>
      <c r="L2553" s="1">
        <v>12.0</v>
      </c>
      <c r="M2553" s="1">
        <v>12.0</v>
      </c>
      <c r="N2553" s="1">
        <v>12.0</v>
      </c>
      <c r="O2553" s="1">
        <v>12.0</v>
      </c>
      <c r="P2553" s="1">
        <v>12.0</v>
      </c>
      <c r="Q2553" s="1">
        <v>12.0</v>
      </c>
      <c r="R2553" s="1">
        <f>IF(INDEX(M2553:Q2553,0,'Order_Form'!AE2)&gt;0,INDEX(M2553:Q2553,0,'Order_Form'!AE2),L2553)</f>
        <v>12</v>
      </c>
      <c r="S2553" s="1">
        <f>R2553*H2553</f>
        <v>0</v>
      </c>
    </row>
    <row r="2554" spans="1:1025">
      <c r="A2554" s="1" t="s">
        <v>645</v>
      </c>
      <c r="B2554" s="1" t="s">
        <v>2715</v>
      </c>
      <c r="C2554" s="1" t="s">
        <v>3279</v>
      </c>
      <c r="D2554" s="1">
        <v>0.0</v>
      </c>
      <c r="E2554" s="1" t="s">
        <v>3280</v>
      </c>
      <c r="F2554" s="1">
        <v>14305</v>
      </c>
      <c r="G2554" s="1">
        <v>14285</v>
      </c>
      <c r="H2554" s="1">
        <f>SUM((SUM('Order_Form'!P573)*1))</f>
        <v>0</v>
      </c>
      <c r="I2554" s="1" t="s">
        <v>688</v>
      </c>
      <c r="J2554" s="1" t="s">
        <v>471</v>
      </c>
      <c r="K2554" s="1" t="s">
        <v>636</v>
      </c>
      <c r="L2554" s="1">
        <v>12.0</v>
      </c>
      <c r="M2554" s="1">
        <v>12.0</v>
      </c>
      <c r="N2554" s="1">
        <v>12.0</v>
      </c>
      <c r="O2554" s="1">
        <v>12.0</v>
      </c>
      <c r="P2554" s="1">
        <v>12.0</v>
      </c>
      <c r="Q2554" s="1">
        <v>12.0</v>
      </c>
      <c r="R2554" s="1">
        <f>IF(INDEX(M2554:Q2554,0,'Order_Form'!AE2)&gt;0,INDEX(M2554:Q2554,0,'Order_Form'!AE2),L2554)</f>
        <v>12</v>
      </c>
      <c r="S2554" s="1">
        <f>R2554*H2554</f>
        <v>0</v>
      </c>
    </row>
    <row r="2555" spans="1:1025">
      <c r="A2555" s="1" t="s">
        <v>645</v>
      </c>
      <c r="B2555" s="1" t="s">
        <v>2715</v>
      </c>
      <c r="C2555" s="1" t="s">
        <v>648</v>
      </c>
      <c r="D2555" s="1">
        <v>0</v>
      </c>
      <c r="E2555" s="1" t="s">
        <v>3281</v>
      </c>
      <c r="F2555" s="1">
        <v>0</v>
      </c>
      <c r="G2555" s="1">
        <v>14285</v>
      </c>
      <c r="H2555" s="1">
        <f>SUM((SUM('Order_Form'!J570)*1))</f>
        <v>0</v>
      </c>
      <c r="I2555" s="1" t="s">
        <v>2758</v>
      </c>
      <c r="J2555" s="1" t="s">
        <v>428</v>
      </c>
      <c r="L2555" s="1">
        <v>12.0</v>
      </c>
      <c r="M2555" s="1">
        <v>12.0</v>
      </c>
      <c r="N2555" s="1">
        <v>12.0</v>
      </c>
      <c r="O2555" s="1">
        <v>12.0</v>
      </c>
      <c r="P2555" s="1">
        <v>12.0</v>
      </c>
      <c r="Q2555" s="1">
        <v>12.0</v>
      </c>
      <c r="R2555" s="1">
        <f>IF(INDEX(M2555:Q2555,0,'Order_Form'!AE2)&gt;0,INDEX(M2555:Q2555,0,'Order_Form'!AE2),L2555)</f>
        <v>12</v>
      </c>
      <c r="S2555" s="1">
        <f>R2555*H2555</f>
        <v>0</v>
      </c>
    </row>
    <row r="2556" spans="1:1025">
      <c r="A2556" s="1" t="s">
        <v>645</v>
      </c>
      <c r="B2556" s="1" t="s">
        <v>2715</v>
      </c>
      <c r="C2556" s="1" t="s">
        <v>648</v>
      </c>
      <c r="D2556" s="1">
        <v>0</v>
      </c>
      <c r="E2556" s="1" t="s">
        <v>3282</v>
      </c>
      <c r="F2556" s="1">
        <v>0</v>
      </c>
      <c r="G2556" s="1">
        <v>14285</v>
      </c>
      <c r="H2556" s="1">
        <f>SUM((SUM('Order_Form'!J571)*1))</f>
        <v>0</v>
      </c>
      <c r="I2556" s="1" t="s">
        <v>2758</v>
      </c>
      <c r="J2556" s="1" t="s">
        <v>429</v>
      </c>
      <c r="L2556" s="1">
        <v>12.0</v>
      </c>
      <c r="M2556" s="1">
        <v>12.0</v>
      </c>
      <c r="N2556" s="1">
        <v>12.0</v>
      </c>
      <c r="O2556" s="1">
        <v>12.0</v>
      </c>
      <c r="P2556" s="1">
        <v>12.0</v>
      </c>
      <c r="Q2556" s="1">
        <v>12.0</v>
      </c>
      <c r="R2556" s="1">
        <f>IF(INDEX(M2556:Q2556,0,'Order_Form'!AE2)&gt;0,INDEX(M2556:Q2556,0,'Order_Form'!AE2),L2556)</f>
        <v>12</v>
      </c>
      <c r="S2556" s="1">
        <f>R2556*H2556</f>
        <v>0</v>
      </c>
    </row>
    <row r="2557" spans="1:1025">
      <c r="A2557" s="1" t="s">
        <v>645</v>
      </c>
      <c r="B2557" s="1" t="s">
        <v>2715</v>
      </c>
      <c r="C2557" s="1" t="s">
        <v>648</v>
      </c>
      <c r="D2557" s="1">
        <v>0</v>
      </c>
      <c r="E2557" s="1" t="s">
        <v>3283</v>
      </c>
      <c r="F2557" s="1">
        <v>0</v>
      </c>
      <c r="G2557" s="1">
        <v>14285</v>
      </c>
      <c r="H2557" s="1">
        <f>SUM((SUM('Order_Form'!J572)*1))</f>
        <v>0</v>
      </c>
      <c r="I2557" s="1" t="s">
        <v>2758</v>
      </c>
      <c r="J2557" s="1" t="s">
        <v>470</v>
      </c>
      <c r="L2557" s="1">
        <v>12.0</v>
      </c>
      <c r="M2557" s="1">
        <v>12.0</v>
      </c>
      <c r="N2557" s="1">
        <v>12.0</v>
      </c>
      <c r="O2557" s="1">
        <v>12.0</v>
      </c>
      <c r="P2557" s="1">
        <v>12.0</v>
      </c>
      <c r="Q2557" s="1">
        <v>12.0</v>
      </c>
      <c r="R2557" s="1">
        <f>IF(INDEX(M2557:Q2557,0,'Order_Form'!AE2)&gt;0,INDEX(M2557:Q2557,0,'Order_Form'!AE2),L2557)</f>
        <v>12</v>
      </c>
      <c r="S2557" s="1">
        <f>R2557*H2557</f>
        <v>0</v>
      </c>
    </row>
    <row r="2558" spans="1:1025">
      <c r="A2558" s="1" t="s">
        <v>645</v>
      </c>
      <c r="B2558" s="1" t="s">
        <v>2715</v>
      </c>
      <c r="C2558" s="1" t="s">
        <v>648</v>
      </c>
      <c r="D2558" s="1">
        <v>0</v>
      </c>
      <c r="E2558" s="1" t="s">
        <v>3284</v>
      </c>
      <c r="F2558" s="1">
        <v>0</v>
      </c>
      <c r="G2558" s="1">
        <v>14285</v>
      </c>
      <c r="H2558" s="1">
        <f>SUM((SUM('Order_Form'!J573)*1))</f>
        <v>0</v>
      </c>
      <c r="I2558" s="1" t="s">
        <v>2758</v>
      </c>
      <c r="J2558" s="1" t="s">
        <v>471</v>
      </c>
      <c r="L2558" s="1">
        <v>12.0</v>
      </c>
      <c r="M2558" s="1">
        <v>12.0</v>
      </c>
      <c r="N2558" s="1">
        <v>12.0</v>
      </c>
      <c r="O2558" s="1">
        <v>12.0</v>
      </c>
      <c r="P2558" s="1">
        <v>12.0</v>
      </c>
      <c r="Q2558" s="1">
        <v>12.0</v>
      </c>
      <c r="R2558" s="1">
        <f>IF(INDEX(M2558:Q2558,0,'Order_Form'!AE2)&gt;0,INDEX(M2558:Q2558,0,'Order_Form'!AE2),L2558)</f>
        <v>12</v>
      </c>
      <c r="S2558" s="1">
        <f>R2558*H2558</f>
        <v>0</v>
      </c>
    </row>
    <row r="2559" spans="1:1025">
      <c r="A2559" s="1" t="s">
        <v>645</v>
      </c>
      <c r="B2559" s="1" t="s">
        <v>2715</v>
      </c>
      <c r="C2559" s="1" t="s">
        <v>648</v>
      </c>
      <c r="D2559" s="1">
        <v>0</v>
      </c>
      <c r="E2559" s="1" t="s">
        <v>3285</v>
      </c>
      <c r="F2559" s="1">
        <v>0</v>
      </c>
      <c r="G2559" s="1">
        <v>14285</v>
      </c>
      <c r="H2559" s="1">
        <f>SUM((SUM('Order_Form'!K569)*1))</f>
        <v>0</v>
      </c>
      <c r="I2559" s="1" t="s">
        <v>2758</v>
      </c>
      <c r="J2559" s="1" t="s">
        <v>631</v>
      </c>
      <c r="L2559" s="1">
        <v>12.0</v>
      </c>
      <c r="M2559" s="1">
        <v>12.0</v>
      </c>
      <c r="N2559" s="1">
        <v>12.0</v>
      </c>
      <c r="O2559" s="1">
        <v>12.0</v>
      </c>
      <c r="P2559" s="1">
        <v>12.0</v>
      </c>
      <c r="Q2559" s="1">
        <v>12.0</v>
      </c>
      <c r="R2559" s="1">
        <f>IF(INDEX(M2559:Q2559,0,'Order_Form'!AE2)&gt;0,INDEX(M2559:Q2559,0,'Order_Form'!AE2),L2559)</f>
        <v>12</v>
      </c>
      <c r="S2559" s="1">
        <f>R2559*H2559</f>
        <v>0</v>
      </c>
    </row>
    <row r="2560" spans="1:1025">
      <c r="A2560" s="1" t="s">
        <v>645</v>
      </c>
      <c r="B2560" s="1" t="s">
        <v>2715</v>
      </c>
      <c r="C2560" s="1" t="s">
        <v>648</v>
      </c>
      <c r="D2560" s="1">
        <v>0</v>
      </c>
      <c r="E2560" s="1" t="s">
        <v>3286</v>
      </c>
      <c r="F2560" s="1">
        <v>0</v>
      </c>
      <c r="G2560" s="1">
        <v>14285</v>
      </c>
      <c r="H2560" s="1">
        <f>SUM((SUM('Order_Form'!L569)*1))</f>
        <v>0</v>
      </c>
      <c r="I2560" s="1" t="s">
        <v>2758</v>
      </c>
      <c r="J2560" s="1" t="s">
        <v>632</v>
      </c>
      <c r="L2560" s="1">
        <v>12.0</v>
      </c>
      <c r="M2560" s="1">
        <v>12.0</v>
      </c>
      <c r="N2560" s="1">
        <v>12.0</v>
      </c>
      <c r="O2560" s="1">
        <v>12.0</v>
      </c>
      <c r="P2560" s="1">
        <v>12.0</v>
      </c>
      <c r="Q2560" s="1">
        <v>12.0</v>
      </c>
      <c r="R2560" s="1">
        <f>IF(INDEX(M2560:Q2560,0,'Order_Form'!AE2)&gt;0,INDEX(M2560:Q2560,0,'Order_Form'!AE2),L2560)</f>
        <v>12</v>
      </c>
      <c r="S2560" s="1">
        <f>R2560*H2560</f>
        <v>0</v>
      </c>
    </row>
    <row r="2561" spans="1:1025">
      <c r="A2561" s="1" t="s">
        <v>645</v>
      </c>
      <c r="B2561" s="1" t="s">
        <v>2715</v>
      </c>
      <c r="C2561" s="1" t="s">
        <v>648</v>
      </c>
      <c r="D2561" s="1">
        <v>0</v>
      </c>
      <c r="E2561" s="1" t="s">
        <v>3287</v>
      </c>
      <c r="F2561" s="1">
        <v>0</v>
      </c>
      <c r="G2561" s="1">
        <v>14285</v>
      </c>
      <c r="H2561" s="1">
        <f>SUM((SUM('Order_Form'!M569)*1))</f>
        <v>0</v>
      </c>
      <c r="I2561" s="1" t="s">
        <v>2758</v>
      </c>
      <c r="J2561" s="1" t="s">
        <v>633</v>
      </c>
      <c r="L2561" s="1">
        <v>12.0</v>
      </c>
      <c r="M2561" s="1">
        <v>12.0</v>
      </c>
      <c r="N2561" s="1">
        <v>12.0</v>
      </c>
      <c r="O2561" s="1">
        <v>12.0</v>
      </c>
      <c r="P2561" s="1">
        <v>12.0</v>
      </c>
      <c r="Q2561" s="1">
        <v>12.0</v>
      </c>
      <c r="R2561" s="1">
        <f>IF(INDEX(M2561:Q2561,0,'Order_Form'!AE2)&gt;0,INDEX(M2561:Q2561,0,'Order_Form'!AE2),L2561)</f>
        <v>12</v>
      </c>
      <c r="S2561" s="1">
        <f>R2561*H2561</f>
        <v>0</v>
      </c>
    </row>
    <row r="2562" spans="1:1025">
      <c r="A2562" s="1" t="s">
        <v>645</v>
      </c>
      <c r="B2562" s="1" t="s">
        <v>2715</v>
      </c>
      <c r="C2562" s="1" t="s">
        <v>648</v>
      </c>
      <c r="D2562" s="1">
        <v>0</v>
      </c>
      <c r="E2562" s="1" t="s">
        <v>3288</v>
      </c>
      <c r="F2562" s="1">
        <v>0</v>
      </c>
      <c r="G2562" s="1">
        <v>14285</v>
      </c>
      <c r="H2562" s="1">
        <f>SUM((SUM('Order_Form'!N569)*1))</f>
        <v>0</v>
      </c>
      <c r="I2562" s="1" t="s">
        <v>2758</v>
      </c>
      <c r="J2562" s="1" t="s">
        <v>634</v>
      </c>
      <c r="L2562" s="1">
        <v>12.0</v>
      </c>
      <c r="M2562" s="1">
        <v>12.0</v>
      </c>
      <c r="N2562" s="1">
        <v>12.0</v>
      </c>
      <c r="O2562" s="1">
        <v>12.0</v>
      </c>
      <c r="P2562" s="1">
        <v>12.0</v>
      </c>
      <c r="Q2562" s="1">
        <v>12.0</v>
      </c>
      <c r="R2562" s="1">
        <f>IF(INDEX(M2562:Q2562,0,'Order_Form'!AE2)&gt;0,INDEX(M2562:Q2562,0,'Order_Form'!AE2),L2562)</f>
        <v>12</v>
      </c>
      <c r="S2562" s="1">
        <f>R2562*H2562</f>
        <v>0</v>
      </c>
    </row>
    <row r="2563" spans="1:1025">
      <c r="A2563" s="1" t="s">
        <v>645</v>
      </c>
      <c r="B2563" s="1" t="s">
        <v>2715</v>
      </c>
      <c r="C2563" s="1" t="s">
        <v>648</v>
      </c>
      <c r="D2563" s="1">
        <v>0</v>
      </c>
      <c r="E2563" s="1" t="s">
        <v>3289</v>
      </c>
      <c r="F2563" s="1">
        <v>0</v>
      </c>
      <c r="G2563" s="1">
        <v>14285</v>
      </c>
      <c r="H2563" s="1">
        <f>SUM((SUM('Order_Form'!O569)*1))</f>
        <v>0</v>
      </c>
      <c r="I2563" s="1" t="s">
        <v>2758</v>
      </c>
      <c r="J2563" s="1" t="s">
        <v>635</v>
      </c>
      <c r="L2563" s="1">
        <v>12.0</v>
      </c>
      <c r="M2563" s="1">
        <v>12.0</v>
      </c>
      <c r="N2563" s="1">
        <v>12.0</v>
      </c>
      <c r="O2563" s="1">
        <v>12.0</v>
      </c>
      <c r="P2563" s="1">
        <v>12.0</v>
      </c>
      <c r="Q2563" s="1">
        <v>12.0</v>
      </c>
      <c r="R2563" s="1">
        <f>IF(INDEX(M2563:Q2563,0,'Order_Form'!AE2)&gt;0,INDEX(M2563:Q2563,0,'Order_Form'!AE2),L2563)</f>
        <v>12</v>
      </c>
      <c r="S2563" s="1">
        <f>R2563*H2563</f>
        <v>0</v>
      </c>
    </row>
    <row r="2564" spans="1:1025">
      <c r="A2564" s="1" t="s">
        <v>645</v>
      </c>
      <c r="B2564" s="1" t="s">
        <v>2715</v>
      </c>
      <c r="C2564" s="1" t="s">
        <v>648</v>
      </c>
      <c r="D2564" s="1">
        <v>0</v>
      </c>
      <c r="E2564" s="1" t="s">
        <v>3290</v>
      </c>
      <c r="F2564" s="1">
        <v>0</v>
      </c>
      <c r="G2564" s="1">
        <v>14285</v>
      </c>
      <c r="H2564" s="1">
        <f>SUM((SUM('Order_Form'!P569)*1))</f>
        <v>0</v>
      </c>
      <c r="I2564" s="1" t="s">
        <v>2758</v>
      </c>
      <c r="J2564" s="1" t="s">
        <v>636</v>
      </c>
      <c r="L2564" s="1">
        <v>12.0</v>
      </c>
      <c r="M2564" s="1">
        <v>12.0</v>
      </c>
      <c r="N2564" s="1">
        <v>12.0</v>
      </c>
      <c r="O2564" s="1">
        <v>12.0</v>
      </c>
      <c r="P2564" s="1">
        <v>12.0</v>
      </c>
      <c r="Q2564" s="1">
        <v>12.0</v>
      </c>
      <c r="R2564" s="1">
        <f>IF(INDEX(M2564:Q2564,0,'Order_Form'!AE2)&gt;0,INDEX(M2564:Q2564,0,'Order_Form'!AE2),L2564)</f>
        <v>12</v>
      </c>
      <c r="S2564" s="1">
        <f>R2564*H2564</f>
        <v>0</v>
      </c>
    </row>
    <row r="2565" spans="1:1025">
      <c r="A2565" s="1" t="s">
        <v>645</v>
      </c>
      <c r="B2565" s="1" t="s">
        <v>2715</v>
      </c>
      <c r="C2565" s="1" t="s">
        <v>648</v>
      </c>
      <c r="D2565" s="1">
        <v>0</v>
      </c>
      <c r="E2565" s="1" t="s">
        <v>3291</v>
      </c>
      <c r="F2565" s="1">
        <v>0</v>
      </c>
      <c r="G2565" s="1">
        <v>14285</v>
      </c>
      <c r="H2565" s="1">
        <f>SUM((SUM('Order_Form'!Q569)*1))</f>
        <v>0</v>
      </c>
      <c r="I2565" s="1" t="s">
        <v>2758</v>
      </c>
      <c r="J2565" s="1" t="s">
        <v>637</v>
      </c>
      <c r="L2565" s="1">
        <v>12.0</v>
      </c>
      <c r="M2565" s="1">
        <v>12.0</v>
      </c>
      <c r="N2565" s="1">
        <v>12.0</v>
      </c>
      <c r="O2565" s="1">
        <v>12.0</v>
      </c>
      <c r="P2565" s="1">
        <v>12.0</v>
      </c>
      <c r="Q2565" s="1">
        <v>12.0</v>
      </c>
      <c r="R2565" s="1">
        <f>IF(INDEX(M2565:Q2565,0,'Order_Form'!AE2)&gt;0,INDEX(M2565:Q2565,0,'Order_Form'!AE2),L2565)</f>
        <v>12</v>
      </c>
      <c r="S2565" s="1">
        <f>R2565*H2565</f>
        <v>0</v>
      </c>
    </row>
    <row r="2566" spans="1:1025">
      <c r="A2566" s="1" t="s">
        <v>645</v>
      </c>
      <c r="B2566" s="1" t="s">
        <v>2715</v>
      </c>
      <c r="C2566" s="1" t="s">
        <v>648</v>
      </c>
      <c r="D2566" s="1">
        <v>0</v>
      </c>
      <c r="E2566" s="1" t="s">
        <v>3292</v>
      </c>
      <c r="F2566" s="1">
        <v>0</v>
      </c>
      <c r="G2566" s="1">
        <v>14285</v>
      </c>
      <c r="H2566" s="1">
        <f>SUM((SUM('Order_Form'!R569)*1))</f>
        <v>0</v>
      </c>
      <c r="I2566" s="1" t="s">
        <v>2758</v>
      </c>
      <c r="J2566" s="1" t="s">
        <v>638</v>
      </c>
      <c r="L2566" s="1">
        <v>12.0</v>
      </c>
      <c r="M2566" s="1">
        <v>12.0</v>
      </c>
      <c r="N2566" s="1">
        <v>12.0</v>
      </c>
      <c r="O2566" s="1">
        <v>12.0</v>
      </c>
      <c r="P2566" s="1">
        <v>12.0</v>
      </c>
      <c r="Q2566" s="1">
        <v>12.0</v>
      </c>
      <c r="R2566" s="1">
        <f>IF(INDEX(M2566:Q2566,0,'Order_Form'!AE2)&gt;0,INDEX(M2566:Q2566,0,'Order_Form'!AE2),L2566)</f>
        <v>12</v>
      </c>
      <c r="S2566" s="1">
        <f>R2566*H2566</f>
        <v>0</v>
      </c>
    </row>
    <row r="2567" spans="1:1025">
      <c r="A2567" s="1" t="s">
        <v>645</v>
      </c>
      <c r="B2567" s="1" t="s">
        <v>2715</v>
      </c>
      <c r="C2567" s="1" t="s">
        <v>648</v>
      </c>
      <c r="D2567" s="1">
        <v>0</v>
      </c>
      <c r="E2567" s="1" t="s">
        <v>3293</v>
      </c>
      <c r="F2567" s="1">
        <v>0</v>
      </c>
      <c r="G2567" s="1">
        <v>14285</v>
      </c>
      <c r="H2567" s="1">
        <f>SUM((SUM('Order_Form'!S569)*1))</f>
        <v>0</v>
      </c>
      <c r="I2567" s="1" t="s">
        <v>2758</v>
      </c>
      <c r="J2567" s="1" t="s">
        <v>639</v>
      </c>
      <c r="L2567" s="1">
        <v>12.0</v>
      </c>
      <c r="M2567" s="1">
        <v>12.0</v>
      </c>
      <c r="N2567" s="1">
        <v>12.0</v>
      </c>
      <c r="O2567" s="1">
        <v>12.0</v>
      </c>
      <c r="P2567" s="1">
        <v>12.0</v>
      </c>
      <c r="Q2567" s="1">
        <v>12.0</v>
      </c>
      <c r="R2567" s="1">
        <f>IF(INDEX(M2567:Q2567,0,'Order_Form'!AE2)&gt;0,INDEX(M2567:Q2567,0,'Order_Form'!AE2),L2567)</f>
        <v>12</v>
      </c>
      <c r="S2567" s="1">
        <f>R2567*H2567</f>
        <v>0</v>
      </c>
    </row>
    <row r="2568" spans="1:1025">
      <c r="A2568" s="1" t="s">
        <v>645</v>
      </c>
      <c r="B2568" s="1" t="s">
        <v>2715</v>
      </c>
      <c r="C2568" s="1" t="s">
        <v>648</v>
      </c>
      <c r="D2568" s="1">
        <v>0</v>
      </c>
      <c r="E2568" s="1" t="s">
        <v>3294</v>
      </c>
      <c r="F2568" s="1">
        <v>0</v>
      </c>
      <c r="G2568" s="1">
        <v>14285</v>
      </c>
      <c r="H2568" s="1">
        <f>SUM((SUM('Order_Form'!T569)*1))</f>
        <v>0</v>
      </c>
      <c r="I2568" s="1" t="s">
        <v>2758</v>
      </c>
      <c r="J2568" s="1" t="s">
        <v>640</v>
      </c>
      <c r="L2568" s="1">
        <v>12.0</v>
      </c>
      <c r="M2568" s="1">
        <v>12.0</v>
      </c>
      <c r="N2568" s="1">
        <v>12.0</v>
      </c>
      <c r="O2568" s="1">
        <v>12.0</v>
      </c>
      <c r="P2568" s="1">
        <v>12.0</v>
      </c>
      <c r="Q2568" s="1">
        <v>12.0</v>
      </c>
      <c r="R2568" s="1">
        <f>IF(INDEX(M2568:Q2568,0,'Order_Form'!AE2)&gt;0,INDEX(M2568:Q2568,0,'Order_Form'!AE2),L2568)</f>
        <v>12</v>
      </c>
      <c r="S2568" s="1">
        <f>R2568*H2568</f>
        <v>0</v>
      </c>
    </row>
    <row r="2569" spans="1:1025">
      <c r="A2569" s="1" t="s">
        <v>645</v>
      </c>
      <c r="B2569" s="1" t="s">
        <v>2715</v>
      </c>
      <c r="C2569" s="1" t="s">
        <v>648</v>
      </c>
      <c r="D2569" s="1">
        <v>0.0</v>
      </c>
      <c r="E2569" s="1" t="s">
        <v>3295</v>
      </c>
      <c r="F2569" s="1">
        <v>14285</v>
      </c>
      <c r="H2569" s="1">
        <f>SUM((SUM('Order_Form'!J569)*1))</f>
        <v>0</v>
      </c>
      <c r="I2569" s="1" t="s">
        <v>692</v>
      </c>
      <c r="L2569" s="1">
        <v>12.0</v>
      </c>
      <c r="M2569" s="1">
        <v>12.0</v>
      </c>
      <c r="N2569" s="1">
        <v>12.0</v>
      </c>
      <c r="O2569" s="1">
        <v>12.0</v>
      </c>
      <c r="P2569" s="1">
        <v>12.0</v>
      </c>
      <c r="Q2569" s="1">
        <v>12.0</v>
      </c>
      <c r="R2569" s="1">
        <f>IF(INDEX(M2569:Q2569,0,'Order_Form'!AE2)&gt;0,INDEX(M2569:Q2569,0,'Order_Form'!AE2),L2569)</f>
        <v>12</v>
      </c>
      <c r="S2569" s="1">
        <f>R2569*H2569</f>
        <v>0</v>
      </c>
    </row>
    <row r="2570" spans="1:1025">
      <c r="A2570" s="1" t="s">
        <v>645</v>
      </c>
      <c r="B2570" s="1" t="s">
        <v>2715</v>
      </c>
      <c r="C2570" s="1" t="s">
        <v>649</v>
      </c>
      <c r="D2570" s="1">
        <v>0.0</v>
      </c>
      <c r="E2570" s="1" t="s">
        <v>3296</v>
      </c>
      <c r="F2570" s="1">
        <v>15260</v>
      </c>
      <c r="G2570" s="1">
        <v>15254</v>
      </c>
      <c r="H2570" s="1">
        <f>SUM((SUM('Order_Form'!L576)*1))</f>
        <v>0</v>
      </c>
      <c r="I2570" s="1" t="s">
        <v>688</v>
      </c>
      <c r="J2570" s="1" t="s">
        <v>428</v>
      </c>
      <c r="K2570" s="1" t="s">
        <v>632</v>
      </c>
      <c r="L2570" s="1">
        <v>12.0</v>
      </c>
      <c r="M2570" s="1">
        <v>12.0</v>
      </c>
      <c r="N2570" s="1">
        <v>12.0</v>
      </c>
      <c r="O2570" s="1">
        <v>12.0</v>
      </c>
      <c r="P2570" s="1">
        <v>12.0</v>
      </c>
      <c r="Q2570" s="1">
        <v>12.0</v>
      </c>
      <c r="R2570" s="1">
        <f>IF(INDEX(M2570:Q2570,0,'Order_Form'!AE2)&gt;0,INDEX(M2570:Q2570,0,'Order_Form'!AE2),L2570)</f>
        <v>12</v>
      </c>
      <c r="S2570" s="1">
        <f>R2570*H2570</f>
        <v>0</v>
      </c>
    </row>
    <row r="2571" spans="1:1025">
      <c r="A2571" s="1" t="s">
        <v>645</v>
      </c>
      <c r="B2571" s="1" t="s">
        <v>2715</v>
      </c>
      <c r="C2571" s="1" t="s">
        <v>649</v>
      </c>
      <c r="D2571" s="1">
        <v>0.0</v>
      </c>
      <c r="E2571" s="1" t="s">
        <v>3297</v>
      </c>
      <c r="F2571" s="1">
        <v>15261</v>
      </c>
      <c r="G2571" s="1">
        <v>15254</v>
      </c>
      <c r="H2571" s="1">
        <f>SUM((SUM('Order_Form'!L577)*1))</f>
        <v>0</v>
      </c>
      <c r="I2571" s="1" t="s">
        <v>688</v>
      </c>
      <c r="J2571" s="1" t="s">
        <v>650</v>
      </c>
      <c r="K2571" s="1" t="s">
        <v>632</v>
      </c>
      <c r="L2571" s="1">
        <v>12.0</v>
      </c>
      <c r="M2571" s="1">
        <v>12.0</v>
      </c>
      <c r="N2571" s="1">
        <v>12.0</v>
      </c>
      <c r="O2571" s="1">
        <v>12.0</v>
      </c>
      <c r="P2571" s="1">
        <v>12.0</v>
      </c>
      <c r="Q2571" s="1">
        <v>12.0</v>
      </c>
      <c r="R2571" s="1">
        <f>IF(INDEX(M2571:Q2571,0,'Order_Form'!AE2)&gt;0,INDEX(M2571:Q2571,0,'Order_Form'!AE2),L2571)</f>
        <v>12</v>
      </c>
      <c r="S2571" s="1">
        <f>R2571*H2571</f>
        <v>0</v>
      </c>
    </row>
    <row r="2572" spans="1:1025">
      <c r="A2572" s="1" t="s">
        <v>645</v>
      </c>
      <c r="B2572" s="1" t="s">
        <v>2715</v>
      </c>
      <c r="C2572" s="1" t="s">
        <v>649</v>
      </c>
      <c r="D2572" s="1">
        <v>0.0</v>
      </c>
      <c r="E2572" s="1" t="s">
        <v>3298</v>
      </c>
      <c r="F2572" s="1">
        <v>15262</v>
      </c>
      <c r="G2572" s="1">
        <v>15254</v>
      </c>
      <c r="H2572" s="1">
        <f>SUM((SUM('Order_Form'!L578)*1))</f>
        <v>0</v>
      </c>
      <c r="I2572" s="1" t="s">
        <v>688</v>
      </c>
      <c r="J2572" s="1" t="s">
        <v>651</v>
      </c>
      <c r="K2572" s="1" t="s">
        <v>632</v>
      </c>
      <c r="L2572" s="1">
        <v>12.0</v>
      </c>
      <c r="M2572" s="1">
        <v>12.0</v>
      </c>
      <c r="N2572" s="1">
        <v>12.0</v>
      </c>
      <c r="O2572" s="1">
        <v>12.0</v>
      </c>
      <c r="P2572" s="1">
        <v>12.0</v>
      </c>
      <c r="Q2572" s="1">
        <v>12.0</v>
      </c>
      <c r="R2572" s="1">
        <f>IF(INDEX(M2572:Q2572,0,'Order_Form'!AE2)&gt;0,INDEX(M2572:Q2572,0,'Order_Form'!AE2),L2572)</f>
        <v>12</v>
      </c>
      <c r="S2572" s="1">
        <f>R2572*H2572</f>
        <v>0</v>
      </c>
    </row>
    <row r="2573" spans="1:1025">
      <c r="A2573" s="1" t="s">
        <v>645</v>
      </c>
      <c r="B2573" s="1" t="s">
        <v>2715</v>
      </c>
      <c r="C2573" s="1" t="s">
        <v>649</v>
      </c>
      <c r="D2573" s="1">
        <v>1.0</v>
      </c>
      <c r="E2573" s="1" t="s">
        <v>3299</v>
      </c>
      <c r="F2573" s="1">
        <v>15263</v>
      </c>
      <c r="G2573" s="1">
        <v>15254</v>
      </c>
      <c r="H2573" s="1">
        <f>SUM((SUM('Order_Form'!L579)*1))</f>
        <v>0</v>
      </c>
      <c r="I2573" s="1" t="s">
        <v>688</v>
      </c>
      <c r="J2573" s="1" t="s">
        <v>652</v>
      </c>
      <c r="K2573" s="1" t="s">
        <v>632</v>
      </c>
      <c r="L2573" s="1">
        <v>12.0</v>
      </c>
      <c r="M2573" s="1">
        <v>12.0</v>
      </c>
      <c r="N2573" s="1">
        <v>12.0</v>
      </c>
      <c r="O2573" s="1">
        <v>12.0</v>
      </c>
      <c r="P2573" s="1">
        <v>12.0</v>
      </c>
      <c r="Q2573" s="1">
        <v>12.0</v>
      </c>
      <c r="R2573" s="1">
        <f>IF(INDEX(M2573:Q2573,0,'Order_Form'!AE2)&gt;0,INDEX(M2573:Q2573,0,'Order_Form'!AE2),L2573)</f>
        <v>12</v>
      </c>
      <c r="S2573" s="1">
        <f>R2573*H2573</f>
        <v>0</v>
      </c>
    </row>
    <row r="2574" spans="1:1025">
      <c r="A2574" s="1" t="s">
        <v>645</v>
      </c>
      <c r="B2574" s="1" t="s">
        <v>2715</v>
      </c>
      <c r="C2574" s="1" t="s">
        <v>649</v>
      </c>
      <c r="D2574" s="1">
        <v>2.0</v>
      </c>
      <c r="E2574" s="1" t="s">
        <v>3300</v>
      </c>
      <c r="F2574" s="1">
        <v>15264</v>
      </c>
      <c r="G2574" s="1">
        <v>15254</v>
      </c>
      <c r="H2574" s="1">
        <f>SUM((SUM('Order_Form'!L580)*1))</f>
        <v>0</v>
      </c>
      <c r="I2574" s="1" t="s">
        <v>688</v>
      </c>
      <c r="J2574" s="1" t="s">
        <v>653</v>
      </c>
      <c r="K2574" s="1" t="s">
        <v>632</v>
      </c>
      <c r="L2574" s="1">
        <v>12.0</v>
      </c>
      <c r="M2574" s="1">
        <v>12.0</v>
      </c>
      <c r="N2574" s="1">
        <v>12.0</v>
      </c>
      <c r="O2574" s="1">
        <v>12.0</v>
      </c>
      <c r="P2574" s="1">
        <v>12.0</v>
      </c>
      <c r="Q2574" s="1">
        <v>12.0</v>
      </c>
      <c r="R2574" s="1">
        <f>IF(INDEX(M2574:Q2574,0,'Order_Form'!AE2)&gt;0,INDEX(M2574:Q2574,0,'Order_Form'!AE2),L2574)</f>
        <v>12</v>
      </c>
      <c r="S2574" s="1">
        <f>R2574*H2574</f>
        <v>0</v>
      </c>
    </row>
    <row r="2575" spans="1:1025">
      <c r="A2575" s="1" t="s">
        <v>645</v>
      </c>
      <c r="B2575" s="1" t="s">
        <v>2715</v>
      </c>
      <c r="C2575" s="1" t="s">
        <v>649</v>
      </c>
      <c r="D2575" s="1">
        <v>0.0</v>
      </c>
      <c r="E2575" s="1" t="s">
        <v>3301</v>
      </c>
      <c r="F2575" s="1">
        <v>15265</v>
      </c>
      <c r="G2575" s="1">
        <v>15254</v>
      </c>
      <c r="H2575" s="1">
        <f>SUM((SUM('Order_Form'!M576)*1))</f>
        <v>0</v>
      </c>
      <c r="I2575" s="1" t="s">
        <v>688</v>
      </c>
      <c r="J2575" s="1" t="s">
        <v>428</v>
      </c>
      <c r="K2575" s="1" t="s">
        <v>633</v>
      </c>
      <c r="L2575" s="1">
        <v>12.0</v>
      </c>
      <c r="M2575" s="1">
        <v>12.0</v>
      </c>
      <c r="N2575" s="1">
        <v>12.0</v>
      </c>
      <c r="O2575" s="1">
        <v>12.0</v>
      </c>
      <c r="P2575" s="1">
        <v>12.0</v>
      </c>
      <c r="Q2575" s="1">
        <v>12.0</v>
      </c>
      <c r="R2575" s="1">
        <f>IF(INDEX(M2575:Q2575,0,'Order_Form'!AE2)&gt;0,INDEX(M2575:Q2575,0,'Order_Form'!AE2),L2575)</f>
        <v>12</v>
      </c>
      <c r="S2575" s="1">
        <f>R2575*H2575</f>
        <v>0</v>
      </c>
    </row>
    <row r="2576" spans="1:1025">
      <c r="A2576" s="1" t="s">
        <v>645</v>
      </c>
      <c r="B2576" s="1" t="s">
        <v>2715</v>
      </c>
      <c r="C2576" s="1" t="s">
        <v>649</v>
      </c>
      <c r="D2576" s="1">
        <v>0.0</v>
      </c>
      <c r="E2576" s="1" t="s">
        <v>3302</v>
      </c>
      <c r="F2576" s="1">
        <v>15266</v>
      </c>
      <c r="G2576" s="1">
        <v>15254</v>
      </c>
      <c r="H2576" s="1">
        <f>SUM((SUM('Order_Form'!M577)*1))</f>
        <v>0</v>
      </c>
      <c r="I2576" s="1" t="s">
        <v>688</v>
      </c>
      <c r="J2576" s="1" t="s">
        <v>650</v>
      </c>
      <c r="K2576" s="1" t="s">
        <v>633</v>
      </c>
      <c r="L2576" s="1">
        <v>12.0</v>
      </c>
      <c r="M2576" s="1">
        <v>12.0</v>
      </c>
      <c r="N2576" s="1">
        <v>12.0</v>
      </c>
      <c r="O2576" s="1">
        <v>12.0</v>
      </c>
      <c r="P2576" s="1">
        <v>12.0</v>
      </c>
      <c r="Q2576" s="1">
        <v>12.0</v>
      </c>
      <c r="R2576" s="1">
        <f>IF(INDEX(M2576:Q2576,0,'Order_Form'!AE2)&gt;0,INDEX(M2576:Q2576,0,'Order_Form'!AE2),L2576)</f>
        <v>12</v>
      </c>
      <c r="S2576" s="1">
        <f>R2576*H2576</f>
        <v>0</v>
      </c>
    </row>
    <row r="2577" spans="1:1025">
      <c r="A2577" s="1" t="s">
        <v>645</v>
      </c>
      <c r="B2577" s="1" t="s">
        <v>2715</v>
      </c>
      <c r="C2577" s="1" t="s">
        <v>649</v>
      </c>
      <c r="D2577" s="1">
        <v>0.0</v>
      </c>
      <c r="E2577" s="1" t="s">
        <v>3303</v>
      </c>
      <c r="F2577" s="1">
        <v>15267</v>
      </c>
      <c r="G2577" s="1">
        <v>15254</v>
      </c>
      <c r="H2577" s="1">
        <f>SUM((SUM('Order_Form'!M578)*1))</f>
        <v>0</v>
      </c>
      <c r="I2577" s="1" t="s">
        <v>688</v>
      </c>
      <c r="J2577" s="1" t="s">
        <v>651</v>
      </c>
      <c r="K2577" s="1" t="s">
        <v>633</v>
      </c>
      <c r="L2577" s="1">
        <v>12.0</v>
      </c>
      <c r="M2577" s="1">
        <v>12.0</v>
      </c>
      <c r="N2577" s="1">
        <v>12.0</v>
      </c>
      <c r="O2577" s="1">
        <v>12.0</v>
      </c>
      <c r="P2577" s="1">
        <v>12.0</v>
      </c>
      <c r="Q2577" s="1">
        <v>12.0</v>
      </c>
      <c r="R2577" s="1">
        <f>IF(INDEX(M2577:Q2577,0,'Order_Form'!AE2)&gt;0,INDEX(M2577:Q2577,0,'Order_Form'!AE2),L2577)</f>
        <v>12</v>
      </c>
      <c r="S2577" s="1">
        <f>R2577*H2577</f>
        <v>0</v>
      </c>
    </row>
    <row r="2578" spans="1:1025">
      <c r="A2578" s="1" t="s">
        <v>645</v>
      </c>
      <c r="B2578" s="1" t="s">
        <v>2715</v>
      </c>
      <c r="C2578" s="1" t="s">
        <v>649</v>
      </c>
      <c r="D2578" s="1">
        <v>0.0</v>
      </c>
      <c r="E2578" s="1" t="s">
        <v>3304</v>
      </c>
      <c r="F2578" s="1">
        <v>15268</v>
      </c>
      <c r="G2578" s="1">
        <v>15254</v>
      </c>
      <c r="H2578" s="1">
        <f>SUM((SUM('Order_Form'!M579)*1))</f>
        <v>0</v>
      </c>
      <c r="I2578" s="1" t="s">
        <v>688</v>
      </c>
      <c r="J2578" s="1" t="s">
        <v>652</v>
      </c>
      <c r="K2578" s="1" t="s">
        <v>633</v>
      </c>
      <c r="L2578" s="1">
        <v>12.0</v>
      </c>
      <c r="M2578" s="1">
        <v>12.0</v>
      </c>
      <c r="N2578" s="1">
        <v>12.0</v>
      </c>
      <c r="O2578" s="1">
        <v>12.0</v>
      </c>
      <c r="P2578" s="1">
        <v>12.0</v>
      </c>
      <c r="Q2578" s="1">
        <v>12.0</v>
      </c>
      <c r="R2578" s="1">
        <f>IF(INDEX(M2578:Q2578,0,'Order_Form'!AE2)&gt;0,INDEX(M2578:Q2578,0,'Order_Form'!AE2),L2578)</f>
        <v>12</v>
      </c>
      <c r="S2578" s="1">
        <f>R2578*H2578</f>
        <v>0</v>
      </c>
    </row>
    <row r="2579" spans="1:1025">
      <c r="A2579" s="1" t="s">
        <v>645</v>
      </c>
      <c r="B2579" s="1" t="s">
        <v>2715</v>
      </c>
      <c r="C2579" s="1" t="s">
        <v>649</v>
      </c>
      <c r="D2579" s="1">
        <v>0.0</v>
      </c>
      <c r="E2579" s="1" t="s">
        <v>3305</v>
      </c>
      <c r="F2579" s="1">
        <v>15269</v>
      </c>
      <c r="G2579" s="1">
        <v>15254</v>
      </c>
      <c r="H2579" s="1">
        <f>SUM((SUM('Order_Form'!M580)*1))</f>
        <v>0</v>
      </c>
      <c r="I2579" s="1" t="s">
        <v>688</v>
      </c>
      <c r="J2579" s="1" t="s">
        <v>653</v>
      </c>
      <c r="K2579" s="1" t="s">
        <v>633</v>
      </c>
      <c r="L2579" s="1">
        <v>12.0</v>
      </c>
      <c r="M2579" s="1">
        <v>12.0</v>
      </c>
      <c r="N2579" s="1">
        <v>12.0</v>
      </c>
      <c r="O2579" s="1">
        <v>12.0</v>
      </c>
      <c r="P2579" s="1">
        <v>12.0</v>
      </c>
      <c r="Q2579" s="1">
        <v>12.0</v>
      </c>
      <c r="R2579" s="1">
        <f>IF(INDEX(M2579:Q2579,0,'Order_Form'!AE2)&gt;0,INDEX(M2579:Q2579,0,'Order_Form'!AE2),L2579)</f>
        <v>12</v>
      </c>
      <c r="S2579" s="1">
        <f>R2579*H2579</f>
        <v>0</v>
      </c>
    </row>
    <row r="2580" spans="1:1025">
      <c r="A2580" s="1" t="s">
        <v>645</v>
      </c>
      <c r="B2580" s="1" t="s">
        <v>2715</v>
      </c>
      <c r="C2580" s="1" t="s">
        <v>649</v>
      </c>
      <c r="D2580" s="1">
        <v>4.0</v>
      </c>
      <c r="E2580" s="1" t="s">
        <v>3306</v>
      </c>
      <c r="F2580" s="1">
        <v>15270</v>
      </c>
      <c r="G2580" s="1">
        <v>15254</v>
      </c>
      <c r="H2580" s="1">
        <f>SUM((SUM('Order_Form'!N576)*1))</f>
        <v>0</v>
      </c>
      <c r="I2580" s="1" t="s">
        <v>688</v>
      </c>
      <c r="J2580" s="1" t="s">
        <v>428</v>
      </c>
      <c r="K2580" s="1" t="s">
        <v>634</v>
      </c>
      <c r="L2580" s="1">
        <v>12.0</v>
      </c>
      <c r="M2580" s="1">
        <v>12.0</v>
      </c>
      <c r="N2580" s="1">
        <v>12.0</v>
      </c>
      <c r="O2580" s="1">
        <v>12.0</v>
      </c>
      <c r="P2580" s="1">
        <v>12.0</v>
      </c>
      <c r="Q2580" s="1">
        <v>12.0</v>
      </c>
      <c r="R2580" s="1">
        <f>IF(INDEX(M2580:Q2580,0,'Order_Form'!AE2)&gt;0,INDEX(M2580:Q2580,0,'Order_Form'!AE2),L2580)</f>
        <v>12</v>
      </c>
      <c r="S2580" s="1">
        <f>R2580*H2580</f>
        <v>0</v>
      </c>
    </row>
    <row r="2581" spans="1:1025">
      <c r="A2581" s="1" t="s">
        <v>645</v>
      </c>
      <c r="B2581" s="1" t="s">
        <v>2715</v>
      </c>
      <c r="C2581" s="1" t="s">
        <v>649</v>
      </c>
      <c r="D2581" s="1">
        <v>0.0</v>
      </c>
      <c r="E2581" s="1" t="s">
        <v>3307</v>
      </c>
      <c r="F2581" s="1">
        <v>15271</v>
      </c>
      <c r="G2581" s="1">
        <v>15254</v>
      </c>
      <c r="H2581" s="1">
        <f>SUM((SUM('Order_Form'!N577)*1))</f>
        <v>0</v>
      </c>
      <c r="I2581" s="1" t="s">
        <v>688</v>
      </c>
      <c r="J2581" s="1" t="s">
        <v>650</v>
      </c>
      <c r="K2581" s="1" t="s">
        <v>634</v>
      </c>
      <c r="L2581" s="1">
        <v>12.0</v>
      </c>
      <c r="M2581" s="1">
        <v>12.0</v>
      </c>
      <c r="N2581" s="1">
        <v>12.0</v>
      </c>
      <c r="O2581" s="1">
        <v>12.0</v>
      </c>
      <c r="P2581" s="1">
        <v>12.0</v>
      </c>
      <c r="Q2581" s="1">
        <v>12.0</v>
      </c>
      <c r="R2581" s="1">
        <f>IF(INDEX(M2581:Q2581,0,'Order_Form'!AE2)&gt;0,INDEX(M2581:Q2581,0,'Order_Form'!AE2),L2581)</f>
        <v>12</v>
      </c>
      <c r="S2581" s="1">
        <f>R2581*H2581</f>
        <v>0</v>
      </c>
    </row>
    <row r="2582" spans="1:1025">
      <c r="A2582" s="1" t="s">
        <v>645</v>
      </c>
      <c r="B2582" s="1" t="s">
        <v>2715</v>
      </c>
      <c r="C2582" s="1" t="s">
        <v>649</v>
      </c>
      <c r="D2582" s="1">
        <v>2.0</v>
      </c>
      <c r="E2582" s="1" t="s">
        <v>3308</v>
      </c>
      <c r="F2582" s="1">
        <v>15272</v>
      </c>
      <c r="G2582" s="1">
        <v>15254</v>
      </c>
      <c r="H2582" s="1">
        <f>SUM((SUM('Order_Form'!N578)*1))</f>
        <v>0</v>
      </c>
      <c r="I2582" s="1" t="s">
        <v>688</v>
      </c>
      <c r="J2582" s="1" t="s">
        <v>651</v>
      </c>
      <c r="K2582" s="1" t="s">
        <v>634</v>
      </c>
      <c r="L2582" s="1">
        <v>12.0</v>
      </c>
      <c r="M2582" s="1">
        <v>12.0</v>
      </c>
      <c r="N2582" s="1">
        <v>12.0</v>
      </c>
      <c r="O2582" s="1">
        <v>12.0</v>
      </c>
      <c r="P2582" s="1">
        <v>12.0</v>
      </c>
      <c r="Q2582" s="1">
        <v>12.0</v>
      </c>
      <c r="R2582" s="1">
        <f>IF(INDEX(M2582:Q2582,0,'Order_Form'!AE2)&gt;0,INDEX(M2582:Q2582,0,'Order_Form'!AE2),L2582)</f>
        <v>12</v>
      </c>
      <c r="S2582" s="1">
        <f>R2582*H2582</f>
        <v>0</v>
      </c>
    </row>
    <row r="2583" spans="1:1025">
      <c r="A2583" s="1" t="s">
        <v>645</v>
      </c>
      <c r="B2583" s="1" t="s">
        <v>2715</v>
      </c>
      <c r="C2583" s="1" t="s">
        <v>649</v>
      </c>
      <c r="D2583" s="1">
        <v>11.0</v>
      </c>
      <c r="E2583" s="1" t="s">
        <v>3309</v>
      </c>
      <c r="F2583" s="1">
        <v>15273</v>
      </c>
      <c r="G2583" s="1">
        <v>15254</v>
      </c>
      <c r="H2583" s="1">
        <f>SUM((SUM('Order_Form'!N579)*1))</f>
        <v>0</v>
      </c>
      <c r="I2583" s="1" t="s">
        <v>688</v>
      </c>
      <c r="J2583" s="1" t="s">
        <v>652</v>
      </c>
      <c r="K2583" s="1" t="s">
        <v>634</v>
      </c>
      <c r="L2583" s="1">
        <v>12.0</v>
      </c>
      <c r="M2583" s="1">
        <v>12.0</v>
      </c>
      <c r="N2583" s="1">
        <v>12.0</v>
      </c>
      <c r="O2583" s="1">
        <v>12.0</v>
      </c>
      <c r="P2583" s="1">
        <v>12.0</v>
      </c>
      <c r="Q2583" s="1">
        <v>12.0</v>
      </c>
      <c r="R2583" s="1">
        <f>IF(INDEX(M2583:Q2583,0,'Order_Form'!AE2)&gt;0,INDEX(M2583:Q2583,0,'Order_Form'!AE2),L2583)</f>
        <v>12</v>
      </c>
      <c r="S2583" s="1">
        <f>R2583*H2583</f>
        <v>0</v>
      </c>
    </row>
    <row r="2584" spans="1:1025">
      <c r="A2584" s="1" t="s">
        <v>645</v>
      </c>
      <c r="B2584" s="1" t="s">
        <v>2715</v>
      </c>
      <c r="C2584" s="1" t="s">
        <v>649</v>
      </c>
      <c r="D2584" s="1">
        <v>22.0</v>
      </c>
      <c r="E2584" s="1" t="s">
        <v>3310</v>
      </c>
      <c r="F2584" s="1">
        <v>15274</v>
      </c>
      <c r="G2584" s="1">
        <v>15254</v>
      </c>
      <c r="H2584" s="1">
        <f>SUM((SUM('Order_Form'!N580)*1))</f>
        <v>0</v>
      </c>
      <c r="I2584" s="1" t="s">
        <v>688</v>
      </c>
      <c r="J2584" s="1" t="s">
        <v>653</v>
      </c>
      <c r="K2584" s="1" t="s">
        <v>634</v>
      </c>
      <c r="L2584" s="1">
        <v>12.0</v>
      </c>
      <c r="M2584" s="1">
        <v>12.0</v>
      </c>
      <c r="N2584" s="1">
        <v>12.0</v>
      </c>
      <c r="O2584" s="1">
        <v>12.0</v>
      </c>
      <c r="P2584" s="1">
        <v>12.0</v>
      </c>
      <c r="Q2584" s="1">
        <v>12.0</v>
      </c>
      <c r="R2584" s="1">
        <f>IF(INDEX(M2584:Q2584,0,'Order_Form'!AE2)&gt;0,INDEX(M2584:Q2584,0,'Order_Form'!AE2),L2584)</f>
        <v>12</v>
      </c>
      <c r="S2584" s="1">
        <f>R2584*H2584</f>
        <v>0</v>
      </c>
    </row>
    <row r="2585" spans="1:1025">
      <c r="A2585" s="1" t="s">
        <v>645</v>
      </c>
      <c r="B2585" s="1" t="s">
        <v>2715</v>
      </c>
      <c r="C2585" s="1" t="s">
        <v>649</v>
      </c>
      <c r="D2585" s="1">
        <v>20.0</v>
      </c>
      <c r="E2585" s="1" t="s">
        <v>3311</v>
      </c>
      <c r="F2585" s="1">
        <v>15275</v>
      </c>
      <c r="G2585" s="1">
        <v>15254</v>
      </c>
      <c r="H2585" s="1">
        <f>SUM((SUM('Order_Form'!O576)*1))</f>
        <v>0</v>
      </c>
      <c r="I2585" s="1" t="s">
        <v>688</v>
      </c>
      <c r="J2585" s="1" t="s">
        <v>428</v>
      </c>
      <c r="K2585" s="1" t="s">
        <v>635</v>
      </c>
      <c r="L2585" s="1">
        <v>12.0</v>
      </c>
      <c r="M2585" s="1">
        <v>12.0</v>
      </c>
      <c r="N2585" s="1">
        <v>12.0</v>
      </c>
      <c r="O2585" s="1">
        <v>12.0</v>
      </c>
      <c r="P2585" s="1">
        <v>12.0</v>
      </c>
      <c r="Q2585" s="1">
        <v>12.0</v>
      </c>
      <c r="R2585" s="1">
        <f>IF(INDEX(M2585:Q2585,0,'Order_Form'!AE2)&gt;0,INDEX(M2585:Q2585,0,'Order_Form'!AE2),L2585)</f>
        <v>12</v>
      </c>
      <c r="S2585" s="1">
        <f>R2585*H2585</f>
        <v>0</v>
      </c>
    </row>
    <row r="2586" spans="1:1025">
      <c r="A2586" s="1" t="s">
        <v>645</v>
      </c>
      <c r="B2586" s="1" t="s">
        <v>2715</v>
      </c>
      <c r="C2586" s="1" t="s">
        <v>649</v>
      </c>
      <c r="D2586" s="1">
        <v>19.0</v>
      </c>
      <c r="E2586" s="1" t="s">
        <v>3312</v>
      </c>
      <c r="F2586" s="1">
        <v>15276</v>
      </c>
      <c r="G2586" s="1">
        <v>15254</v>
      </c>
      <c r="H2586" s="1">
        <f>SUM((SUM('Order_Form'!O577)*1))</f>
        <v>0</v>
      </c>
      <c r="I2586" s="1" t="s">
        <v>688</v>
      </c>
      <c r="J2586" s="1" t="s">
        <v>650</v>
      </c>
      <c r="K2586" s="1" t="s">
        <v>635</v>
      </c>
      <c r="L2586" s="1">
        <v>12.0</v>
      </c>
      <c r="M2586" s="1">
        <v>12.0</v>
      </c>
      <c r="N2586" s="1">
        <v>12.0</v>
      </c>
      <c r="O2586" s="1">
        <v>12.0</v>
      </c>
      <c r="P2586" s="1">
        <v>12.0</v>
      </c>
      <c r="Q2586" s="1">
        <v>12.0</v>
      </c>
      <c r="R2586" s="1">
        <f>IF(INDEX(M2586:Q2586,0,'Order_Form'!AE2)&gt;0,INDEX(M2586:Q2586,0,'Order_Form'!AE2),L2586)</f>
        <v>12</v>
      </c>
      <c r="S2586" s="1">
        <f>R2586*H2586</f>
        <v>0</v>
      </c>
    </row>
    <row r="2587" spans="1:1025">
      <c r="A2587" s="1" t="s">
        <v>645</v>
      </c>
      <c r="B2587" s="1" t="s">
        <v>2715</v>
      </c>
      <c r="C2587" s="1" t="s">
        <v>649</v>
      </c>
      <c r="D2587" s="1">
        <v>20.0</v>
      </c>
      <c r="E2587" s="1" t="s">
        <v>3313</v>
      </c>
      <c r="F2587" s="1">
        <v>15277</v>
      </c>
      <c r="G2587" s="1">
        <v>15254</v>
      </c>
      <c r="H2587" s="1">
        <f>SUM((SUM('Order_Form'!O578)*1))</f>
        <v>0</v>
      </c>
      <c r="I2587" s="1" t="s">
        <v>688</v>
      </c>
      <c r="J2587" s="1" t="s">
        <v>651</v>
      </c>
      <c r="K2587" s="1" t="s">
        <v>635</v>
      </c>
      <c r="L2587" s="1">
        <v>12.0</v>
      </c>
      <c r="M2587" s="1">
        <v>12.0</v>
      </c>
      <c r="N2587" s="1">
        <v>12.0</v>
      </c>
      <c r="O2587" s="1">
        <v>12.0</v>
      </c>
      <c r="P2587" s="1">
        <v>12.0</v>
      </c>
      <c r="Q2587" s="1">
        <v>12.0</v>
      </c>
      <c r="R2587" s="1">
        <f>IF(INDEX(M2587:Q2587,0,'Order_Form'!AE2)&gt;0,INDEX(M2587:Q2587,0,'Order_Form'!AE2),L2587)</f>
        <v>12</v>
      </c>
      <c r="S2587" s="1">
        <f>R2587*H2587</f>
        <v>0</v>
      </c>
    </row>
    <row r="2588" spans="1:1025">
      <c r="A2588" s="1" t="s">
        <v>645</v>
      </c>
      <c r="B2588" s="1" t="s">
        <v>2715</v>
      </c>
      <c r="C2588" s="1" t="s">
        <v>649</v>
      </c>
      <c r="D2588" s="1">
        <v>15.0</v>
      </c>
      <c r="E2588" s="1" t="s">
        <v>3314</v>
      </c>
      <c r="F2588" s="1">
        <v>15278</v>
      </c>
      <c r="G2588" s="1">
        <v>15254</v>
      </c>
      <c r="H2588" s="1">
        <f>SUM((SUM('Order_Form'!O579)*1))</f>
        <v>0</v>
      </c>
      <c r="I2588" s="1" t="s">
        <v>688</v>
      </c>
      <c r="J2588" s="1" t="s">
        <v>652</v>
      </c>
      <c r="K2588" s="1" t="s">
        <v>635</v>
      </c>
      <c r="L2588" s="1">
        <v>12.0</v>
      </c>
      <c r="M2588" s="1">
        <v>12.0</v>
      </c>
      <c r="N2588" s="1">
        <v>12.0</v>
      </c>
      <c r="O2588" s="1">
        <v>12.0</v>
      </c>
      <c r="P2588" s="1">
        <v>12.0</v>
      </c>
      <c r="Q2588" s="1">
        <v>12.0</v>
      </c>
      <c r="R2588" s="1">
        <f>IF(INDEX(M2588:Q2588,0,'Order_Form'!AE2)&gt;0,INDEX(M2588:Q2588,0,'Order_Form'!AE2),L2588)</f>
        <v>12</v>
      </c>
      <c r="S2588" s="1">
        <f>R2588*H2588</f>
        <v>0</v>
      </c>
    </row>
    <row r="2589" spans="1:1025">
      <c r="A2589" s="1" t="s">
        <v>645</v>
      </c>
      <c r="B2589" s="1" t="s">
        <v>2715</v>
      </c>
      <c r="C2589" s="1" t="s">
        <v>649</v>
      </c>
      <c r="D2589" s="1">
        <v>34.0</v>
      </c>
      <c r="E2589" s="1" t="s">
        <v>3315</v>
      </c>
      <c r="F2589" s="1">
        <v>15279</v>
      </c>
      <c r="G2589" s="1">
        <v>15254</v>
      </c>
      <c r="H2589" s="1">
        <f>SUM((SUM('Order_Form'!O580)*1))</f>
        <v>0</v>
      </c>
      <c r="I2589" s="1" t="s">
        <v>688</v>
      </c>
      <c r="J2589" s="1" t="s">
        <v>653</v>
      </c>
      <c r="K2589" s="1" t="s">
        <v>635</v>
      </c>
      <c r="L2589" s="1">
        <v>12.0</v>
      </c>
      <c r="M2589" s="1">
        <v>12.0</v>
      </c>
      <c r="N2589" s="1">
        <v>12.0</v>
      </c>
      <c r="O2589" s="1">
        <v>12.0</v>
      </c>
      <c r="P2589" s="1">
        <v>12.0</v>
      </c>
      <c r="Q2589" s="1">
        <v>12.0</v>
      </c>
      <c r="R2589" s="1">
        <f>IF(INDEX(M2589:Q2589,0,'Order_Form'!AE2)&gt;0,INDEX(M2589:Q2589,0,'Order_Form'!AE2),L2589)</f>
        <v>12</v>
      </c>
      <c r="S2589" s="1">
        <f>R2589*H2589</f>
        <v>0</v>
      </c>
    </row>
    <row r="2590" spans="1:1025">
      <c r="A2590" s="1" t="s">
        <v>645</v>
      </c>
      <c r="B2590" s="1" t="s">
        <v>2715</v>
      </c>
      <c r="C2590" s="1" t="s">
        <v>649</v>
      </c>
      <c r="D2590" s="1">
        <v>3.0</v>
      </c>
      <c r="E2590" s="1" t="s">
        <v>3316</v>
      </c>
      <c r="F2590" s="1">
        <v>15280</v>
      </c>
      <c r="G2590" s="1">
        <v>15254</v>
      </c>
      <c r="H2590" s="1">
        <f>SUM((SUM('Order_Form'!P576)*1))</f>
        <v>0</v>
      </c>
      <c r="I2590" s="1" t="s">
        <v>688</v>
      </c>
      <c r="J2590" s="1" t="s">
        <v>428</v>
      </c>
      <c r="K2590" s="1" t="s">
        <v>636</v>
      </c>
      <c r="L2590" s="1">
        <v>14.0</v>
      </c>
      <c r="M2590" s="1">
        <v>14.0</v>
      </c>
      <c r="N2590" s="1">
        <v>14.0</v>
      </c>
      <c r="O2590" s="1">
        <v>14.0</v>
      </c>
      <c r="P2590" s="1">
        <v>14.0</v>
      </c>
      <c r="Q2590" s="1">
        <v>14.0</v>
      </c>
      <c r="R2590" s="1">
        <f>IF(INDEX(M2590:Q2590,0,'Order_Form'!AE2)&gt;0,INDEX(M2590:Q2590,0,'Order_Form'!AE2),L2590)</f>
        <v>14</v>
      </c>
      <c r="S2590" s="1">
        <f>R2590*H2590</f>
        <v>0</v>
      </c>
    </row>
    <row r="2591" spans="1:1025">
      <c r="A2591" s="1" t="s">
        <v>645</v>
      </c>
      <c r="B2591" s="1" t="s">
        <v>2715</v>
      </c>
      <c r="C2591" s="1" t="s">
        <v>649</v>
      </c>
      <c r="D2591" s="1">
        <v>7.0</v>
      </c>
      <c r="E2591" s="1" t="s">
        <v>3317</v>
      </c>
      <c r="F2591" s="1">
        <v>15281</v>
      </c>
      <c r="G2591" s="1">
        <v>15254</v>
      </c>
      <c r="H2591" s="1">
        <f>SUM((SUM('Order_Form'!P577)*1))</f>
        <v>0</v>
      </c>
      <c r="I2591" s="1" t="s">
        <v>688</v>
      </c>
      <c r="J2591" s="1" t="s">
        <v>650</v>
      </c>
      <c r="K2591" s="1" t="s">
        <v>636</v>
      </c>
      <c r="L2591" s="1">
        <v>14.0</v>
      </c>
      <c r="M2591" s="1">
        <v>14.0</v>
      </c>
      <c r="N2591" s="1">
        <v>14.0</v>
      </c>
      <c r="O2591" s="1">
        <v>14.0</v>
      </c>
      <c r="P2591" s="1">
        <v>14.0</v>
      </c>
      <c r="Q2591" s="1">
        <v>14.0</v>
      </c>
      <c r="R2591" s="1">
        <f>IF(INDEX(M2591:Q2591,0,'Order_Form'!AE2)&gt;0,INDEX(M2591:Q2591,0,'Order_Form'!AE2),L2591)</f>
        <v>14</v>
      </c>
      <c r="S2591" s="1">
        <f>R2591*H2591</f>
        <v>0</v>
      </c>
    </row>
    <row r="2592" spans="1:1025">
      <c r="A2592" s="1" t="s">
        <v>645</v>
      </c>
      <c r="B2592" s="1" t="s">
        <v>2715</v>
      </c>
      <c r="C2592" s="1" t="s">
        <v>649</v>
      </c>
      <c r="D2592" s="1">
        <v>9.0</v>
      </c>
      <c r="E2592" s="1" t="s">
        <v>3318</v>
      </c>
      <c r="F2592" s="1">
        <v>15282</v>
      </c>
      <c r="G2592" s="1">
        <v>15254</v>
      </c>
      <c r="H2592" s="1">
        <f>SUM((SUM('Order_Form'!P578)*1))</f>
        <v>0</v>
      </c>
      <c r="I2592" s="1" t="s">
        <v>688</v>
      </c>
      <c r="J2592" s="1" t="s">
        <v>651</v>
      </c>
      <c r="K2592" s="1" t="s">
        <v>636</v>
      </c>
      <c r="L2592" s="1">
        <v>14.0</v>
      </c>
      <c r="M2592" s="1">
        <v>14.0</v>
      </c>
      <c r="N2592" s="1">
        <v>14.0</v>
      </c>
      <c r="O2592" s="1">
        <v>14.0</v>
      </c>
      <c r="P2592" s="1">
        <v>14.0</v>
      </c>
      <c r="Q2592" s="1">
        <v>14.0</v>
      </c>
      <c r="R2592" s="1">
        <f>IF(INDEX(M2592:Q2592,0,'Order_Form'!AE2)&gt;0,INDEX(M2592:Q2592,0,'Order_Form'!AE2),L2592)</f>
        <v>14</v>
      </c>
      <c r="S2592" s="1">
        <f>R2592*H2592</f>
        <v>0</v>
      </c>
    </row>
    <row r="2593" spans="1:1025">
      <c r="A2593" s="1" t="s">
        <v>645</v>
      </c>
      <c r="B2593" s="1" t="s">
        <v>2715</v>
      </c>
      <c r="C2593" s="1" t="s">
        <v>649</v>
      </c>
      <c r="D2593" s="1">
        <v>5.0</v>
      </c>
      <c r="E2593" s="1" t="s">
        <v>3319</v>
      </c>
      <c r="F2593" s="1">
        <v>15283</v>
      </c>
      <c r="G2593" s="1">
        <v>15254</v>
      </c>
      <c r="H2593" s="1">
        <f>SUM((SUM('Order_Form'!P579)*1))</f>
        <v>0</v>
      </c>
      <c r="I2593" s="1" t="s">
        <v>688</v>
      </c>
      <c r="J2593" s="1" t="s">
        <v>652</v>
      </c>
      <c r="K2593" s="1" t="s">
        <v>636</v>
      </c>
      <c r="L2593" s="1">
        <v>14.0</v>
      </c>
      <c r="M2593" s="1">
        <v>14.0</v>
      </c>
      <c r="N2593" s="1">
        <v>14.0</v>
      </c>
      <c r="O2593" s="1">
        <v>14.0</v>
      </c>
      <c r="P2593" s="1">
        <v>14.0</v>
      </c>
      <c r="Q2593" s="1">
        <v>14.0</v>
      </c>
      <c r="R2593" s="1">
        <f>IF(INDEX(M2593:Q2593,0,'Order_Form'!AE2)&gt;0,INDEX(M2593:Q2593,0,'Order_Form'!AE2),L2593)</f>
        <v>14</v>
      </c>
      <c r="S2593" s="1">
        <f>R2593*H2593</f>
        <v>0</v>
      </c>
    </row>
    <row r="2594" spans="1:1025">
      <c r="A2594" s="1" t="s">
        <v>645</v>
      </c>
      <c r="B2594" s="1" t="s">
        <v>2715</v>
      </c>
      <c r="C2594" s="1" t="s">
        <v>649</v>
      </c>
      <c r="D2594" s="1">
        <v>2.0</v>
      </c>
      <c r="E2594" s="1" t="s">
        <v>3320</v>
      </c>
      <c r="F2594" s="1">
        <v>15284</v>
      </c>
      <c r="G2594" s="1">
        <v>15254</v>
      </c>
      <c r="H2594" s="1">
        <f>SUM((SUM('Order_Form'!P580)*1))</f>
        <v>0</v>
      </c>
      <c r="I2594" s="1" t="s">
        <v>688</v>
      </c>
      <c r="J2594" s="1" t="s">
        <v>653</v>
      </c>
      <c r="K2594" s="1" t="s">
        <v>636</v>
      </c>
      <c r="L2594" s="1">
        <v>14.0</v>
      </c>
      <c r="M2594" s="1">
        <v>14.0</v>
      </c>
      <c r="N2594" s="1">
        <v>14.0</v>
      </c>
      <c r="O2594" s="1">
        <v>14.0</v>
      </c>
      <c r="P2594" s="1">
        <v>14.0</v>
      </c>
      <c r="Q2594" s="1">
        <v>14.0</v>
      </c>
      <c r="R2594" s="1">
        <f>IF(INDEX(M2594:Q2594,0,'Order_Form'!AE2)&gt;0,INDEX(M2594:Q2594,0,'Order_Form'!AE2),L2594)</f>
        <v>14</v>
      </c>
      <c r="S2594" s="1">
        <f>R2594*H2594</f>
        <v>0</v>
      </c>
    </row>
    <row r="2595" spans="1:1025">
      <c r="A2595" s="1" t="s">
        <v>645</v>
      </c>
      <c r="B2595" s="1" t="s">
        <v>2715</v>
      </c>
      <c r="C2595" s="1" t="s">
        <v>649</v>
      </c>
      <c r="D2595" s="1">
        <v>4.0</v>
      </c>
      <c r="E2595" s="1" t="s">
        <v>3321</v>
      </c>
      <c r="F2595" s="1">
        <v>15285</v>
      </c>
      <c r="G2595" s="1">
        <v>15254</v>
      </c>
      <c r="H2595" s="1">
        <f>SUM((SUM('Order_Form'!Q577)*1))</f>
        <v>0</v>
      </c>
      <c r="I2595" s="1" t="s">
        <v>688</v>
      </c>
      <c r="J2595" s="1" t="s">
        <v>650</v>
      </c>
      <c r="K2595" s="1" t="s">
        <v>637</v>
      </c>
      <c r="L2595" s="1">
        <v>14.0</v>
      </c>
      <c r="M2595" s="1">
        <v>14.0</v>
      </c>
      <c r="N2595" s="1">
        <v>14.0</v>
      </c>
      <c r="O2595" s="1">
        <v>14.0</v>
      </c>
      <c r="P2595" s="1">
        <v>14.0</v>
      </c>
      <c r="Q2595" s="1">
        <v>14.0</v>
      </c>
      <c r="R2595" s="1">
        <f>IF(INDEX(M2595:Q2595,0,'Order_Form'!AE2)&gt;0,INDEX(M2595:Q2595,0,'Order_Form'!AE2),L2595)</f>
        <v>14</v>
      </c>
      <c r="S2595" s="1">
        <f>R2595*H2595</f>
        <v>0</v>
      </c>
    </row>
    <row r="2596" spans="1:1025">
      <c r="A2596" s="1" t="s">
        <v>645</v>
      </c>
      <c r="B2596" s="1" t="s">
        <v>2715</v>
      </c>
      <c r="C2596" s="1" t="s">
        <v>649</v>
      </c>
      <c r="D2596" s="1">
        <v>0.0</v>
      </c>
      <c r="E2596" s="1" t="s">
        <v>3322</v>
      </c>
      <c r="F2596" s="1">
        <v>15286</v>
      </c>
      <c r="G2596" s="1">
        <v>15254</v>
      </c>
      <c r="H2596" s="1">
        <f>SUM((SUM('Order_Form'!Q578)*1))</f>
        <v>0</v>
      </c>
      <c r="I2596" s="1" t="s">
        <v>688</v>
      </c>
      <c r="J2596" s="1" t="s">
        <v>651</v>
      </c>
      <c r="K2596" s="1" t="s">
        <v>637</v>
      </c>
      <c r="L2596" s="1">
        <v>14.0</v>
      </c>
      <c r="M2596" s="1">
        <v>14.0</v>
      </c>
      <c r="N2596" s="1">
        <v>14.0</v>
      </c>
      <c r="O2596" s="1">
        <v>14.0</v>
      </c>
      <c r="P2596" s="1">
        <v>14.0</v>
      </c>
      <c r="Q2596" s="1">
        <v>14.0</v>
      </c>
      <c r="R2596" s="1">
        <f>IF(INDEX(M2596:Q2596,0,'Order_Form'!AE2)&gt;0,INDEX(M2596:Q2596,0,'Order_Form'!AE2),L2596)</f>
        <v>14</v>
      </c>
      <c r="S2596" s="1">
        <f>R2596*H2596</f>
        <v>0</v>
      </c>
    </row>
    <row r="2597" spans="1:1025">
      <c r="A2597" s="1" t="s">
        <v>645</v>
      </c>
      <c r="B2597" s="1" t="s">
        <v>2715</v>
      </c>
      <c r="C2597" s="1" t="s">
        <v>649</v>
      </c>
      <c r="D2597" s="1">
        <v>0.0</v>
      </c>
      <c r="E2597" s="1" t="s">
        <v>3323</v>
      </c>
      <c r="F2597" s="1">
        <v>15287</v>
      </c>
      <c r="G2597" s="1">
        <v>15254</v>
      </c>
      <c r="H2597" s="1">
        <f>SUM((SUM('Order_Form'!Q579)*1))</f>
        <v>0</v>
      </c>
      <c r="I2597" s="1" t="s">
        <v>688</v>
      </c>
      <c r="J2597" s="1" t="s">
        <v>652</v>
      </c>
      <c r="K2597" s="1" t="s">
        <v>637</v>
      </c>
      <c r="L2597" s="1">
        <v>14.0</v>
      </c>
      <c r="M2597" s="1">
        <v>14.0</v>
      </c>
      <c r="N2597" s="1">
        <v>14.0</v>
      </c>
      <c r="O2597" s="1">
        <v>14.0</v>
      </c>
      <c r="P2597" s="1">
        <v>14.0</v>
      </c>
      <c r="Q2597" s="1">
        <v>14.0</v>
      </c>
      <c r="R2597" s="1">
        <f>IF(INDEX(M2597:Q2597,0,'Order_Form'!AE2)&gt;0,INDEX(M2597:Q2597,0,'Order_Form'!AE2),L2597)</f>
        <v>14</v>
      </c>
      <c r="S2597" s="1">
        <f>R2597*H2597</f>
        <v>0</v>
      </c>
    </row>
    <row r="2598" spans="1:1025">
      <c r="A2598" s="1" t="s">
        <v>645</v>
      </c>
      <c r="B2598" s="1" t="s">
        <v>2715</v>
      </c>
      <c r="C2598" s="1" t="s">
        <v>649</v>
      </c>
      <c r="D2598" s="1">
        <v>2.0</v>
      </c>
      <c r="E2598" s="1" t="s">
        <v>3324</v>
      </c>
      <c r="F2598" s="1">
        <v>15288</v>
      </c>
      <c r="G2598" s="1">
        <v>15254</v>
      </c>
      <c r="H2598" s="1">
        <f>SUM((SUM('Order_Form'!Q580)*1))</f>
        <v>0</v>
      </c>
      <c r="I2598" s="1" t="s">
        <v>688</v>
      </c>
      <c r="J2598" s="1" t="s">
        <v>653</v>
      </c>
      <c r="K2598" s="1" t="s">
        <v>637</v>
      </c>
      <c r="L2598" s="1">
        <v>14.0</v>
      </c>
      <c r="M2598" s="1">
        <v>14.0</v>
      </c>
      <c r="N2598" s="1">
        <v>14.0</v>
      </c>
      <c r="O2598" s="1">
        <v>14.0</v>
      </c>
      <c r="P2598" s="1">
        <v>14.0</v>
      </c>
      <c r="Q2598" s="1">
        <v>14.0</v>
      </c>
      <c r="R2598" s="1">
        <f>IF(INDEX(M2598:Q2598,0,'Order_Form'!AE2)&gt;0,INDEX(M2598:Q2598,0,'Order_Form'!AE2),L2598)</f>
        <v>14</v>
      </c>
      <c r="S2598" s="1">
        <f>R2598*H2598</f>
        <v>0</v>
      </c>
    </row>
    <row r="2599" spans="1:1025">
      <c r="A2599" s="1" t="s">
        <v>645</v>
      </c>
      <c r="B2599" s="1" t="s">
        <v>2715</v>
      </c>
      <c r="C2599" s="1" t="s">
        <v>649</v>
      </c>
      <c r="D2599" s="1">
        <v>0</v>
      </c>
      <c r="E2599" s="1" t="s">
        <v>3325</v>
      </c>
      <c r="F2599" s="1">
        <v>0</v>
      </c>
      <c r="G2599" s="1">
        <v>15254</v>
      </c>
      <c r="H2599" s="1">
        <f>SUM((SUM('Order_Form'!J576)*1))</f>
        <v>0</v>
      </c>
      <c r="I2599" s="1" t="s">
        <v>2758</v>
      </c>
      <c r="J2599" s="1" t="s">
        <v>428</v>
      </c>
      <c r="L2599" s="1">
        <v>12.0</v>
      </c>
      <c r="M2599" s="1">
        <v>12.0</v>
      </c>
      <c r="N2599" s="1">
        <v>12.0</v>
      </c>
      <c r="O2599" s="1">
        <v>12.0</v>
      </c>
      <c r="P2599" s="1">
        <v>12.0</v>
      </c>
      <c r="Q2599" s="1">
        <v>12.0</v>
      </c>
      <c r="R2599" s="1">
        <f>IF(INDEX(M2599:Q2599,0,'Order_Form'!AE2)&gt;0,INDEX(M2599:Q2599,0,'Order_Form'!AE2),L2599)</f>
        <v>12</v>
      </c>
      <c r="S2599" s="1">
        <f>R2599*H2599</f>
        <v>0</v>
      </c>
    </row>
    <row r="2600" spans="1:1025">
      <c r="A2600" s="1" t="s">
        <v>645</v>
      </c>
      <c r="B2600" s="1" t="s">
        <v>2715</v>
      </c>
      <c r="C2600" s="1" t="s">
        <v>649</v>
      </c>
      <c r="D2600" s="1">
        <v>0</v>
      </c>
      <c r="E2600" s="1" t="s">
        <v>3326</v>
      </c>
      <c r="F2600" s="1">
        <v>0</v>
      </c>
      <c r="G2600" s="1">
        <v>15254</v>
      </c>
      <c r="H2600" s="1">
        <f>SUM((SUM('Order_Form'!J577)*1))</f>
        <v>0</v>
      </c>
      <c r="I2600" s="1" t="s">
        <v>2758</v>
      </c>
      <c r="J2600" s="1" t="s">
        <v>650</v>
      </c>
      <c r="L2600" s="1">
        <v>12.0</v>
      </c>
      <c r="M2600" s="1">
        <v>12.0</v>
      </c>
      <c r="N2600" s="1">
        <v>12.0</v>
      </c>
      <c r="O2600" s="1">
        <v>12.0</v>
      </c>
      <c r="P2600" s="1">
        <v>12.0</v>
      </c>
      <c r="Q2600" s="1">
        <v>12.0</v>
      </c>
      <c r="R2600" s="1">
        <f>IF(INDEX(M2600:Q2600,0,'Order_Form'!AE2)&gt;0,INDEX(M2600:Q2600,0,'Order_Form'!AE2),L2600)</f>
        <v>12</v>
      </c>
      <c r="S2600" s="1">
        <f>R2600*H2600</f>
        <v>0</v>
      </c>
    </row>
    <row r="2601" spans="1:1025">
      <c r="A2601" s="1" t="s">
        <v>645</v>
      </c>
      <c r="B2601" s="1" t="s">
        <v>2715</v>
      </c>
      <c r="C2601" s="1" t="s">
        <v>649</v>
      </c>
      <c r="D2601" s="1">
        <v>0</v>
      </c>
      <c r="E2601" s="1" t="s">
        <v>3327</v>
      </c>
      <c r="F2601" s="1">
        <v>0</v>
      </c>
      <c r="G2601" s="1">
        <v>15254</v>
      </c>
      <c r="H2601" s="1">
        <f>SUM((SUM('Order_Form'!J578)*1))</f>
        <v>0</v>
      </c>
      <c r="I2601" s="1" t="s">
        <v>2758</v>
      </c>
      <c r="J2601" s="1" t="s">
        <v>651</v>
      </c>
      <c r="L2601" s="1">
        <v>12.0</v>
      </c>
      <c r="M2601" s="1">
        <v>12.0</v>
      </c>
      <c r="N2601" s="1">
        <v>12.0</v>
      </c>
      <c r="O2601" s="1">
        <v>12.0</v>
      </c>
      <c r="P2601" s="1">
        <v>12.0</v>
      </c>
      <c r="Q2601" s="1">
        <v>12.0</v>
      </c>
      <c r="R2601" s="1">
        <f>IF(INDEX(M2601:Q2601,0,'Order_Form'!AE2)&gt;0,INDEX(M2601:Q2601,0,'Order_Form'!AE2),L2601)</f>
        <v>12</v>
      </c>
      <c r="S2601" s="1">
        <f>R2601*H2601</f>
        <v>0</v>
      </c>
    </row>
    <row r="2602" spans="1:1025">
      <c r="A2602" s="1" t="s">
        <v>645</v>
      </c>
      <c r="B2602" s="1" t="s">
        <v>2715</v>
      </c>
      <c r="C2602" s="1" t="s">
        <v>649</v>
      </c>
      <c r="D2602" s="1">
        <v>0</v>
      </c>
      <c r="E2602" s="1" t="s">
        <v>3328</v>
      </c>
      <c r="F2602" s="1">
        <v>0</v>
      </c>
      <c r="G2602" s="1">
        <v>15254</v>
      </c>
      <c r="H2602" s="1">
        <f>SUM((SUM('Order_Form'!J579)*1))</f>
        <v>0</v>
      </c>
      <c r="I2602" s="1" t="s">
        <v>2758</v>
      </c>
      <c r="J2602" s="1" t="s">
        <v>652</v>
      </c>
      <c r="L2602" s="1">
        <v>12.0</v>
      </c>
      <c r="M2602" s="1">
        <v>12.0</v>
      </c>
      <c r="N2602" s="1">
        <v>12.0</v>
      </c>
      <c r="O2602" s="1">
        <v>12.0</v>
      </c>
      <c r="P2602" s="1">
        <v>12.0</v>
      </c>
      <c r="Q2602" s="1">
        <v>12.0</v>
      </c>
      <c r="R2602" s="1">
        <f>IF(INDEX(M2602:Q2602,0,'Order_Form'!AE2)&gt;0,INDEX(M2602:Q2602,0,'Order_Form'!AE2),L2602)</f>
        <v>12</v>
      </c>
      <c r="S2602" s="1">
        <f>R2602*H2602</f>
        <v>0</v>
      </c>
    </row>
    <row r="2603" spans="1:1025">
      <c r="A2603" s="1" t="s">
        <v>645</v>
      </c>
      <c r="B2603" s="1" t="s">
        <v>2715</v>
      </c>
      <c r="C2603" s="1" t="s">
        <v>649</v>
      </c>
      <c r="D2603" s="1">
        <v>0</v>
      </c>
      <c r="E2603" s="1" t="s">
        <v>3329</v>
      </c>
      <c r="F2603" s="1">
        <v>0</v>
      </c>
      <c r="G2603" s="1">
        <v>15254</v>
      </c>
      <c r="H2603" s="1">
        <f>SUM((SUM('Order_Form'!J580)*1))</f>
        <v>0</v>
      </c>
      <c r="I2603" s="1" t="s">
        <v>2758</v>
      </c>
      <c r="J2603" s="1" t="s">
        <v>653</v>
      </c>
      <c r="L2603" s="1">
        <v>12.0</v>
      </c>
      <c r="M2603" s="1">
        <v>12.0</v>
      </c>
      <c r="N2603" s="1">
        <v>12.0</v>
      </c>
      <c r="O2603" s="1">
        <v>12.0</v>
      </c>
      <c r="P2603" s="1">
        <v>12.0</v>
      </c>
      <c r="Q2603" s="1">
        <v>12.0</v>
      </c>
      <c r="R2603" s="1">
        <f>IF(INDEX(M2603:Q2603,0,'Order_Form'!AE2)&gt;0,INDEX(M2603:Q2603,0,'Order_Form'!AE2),L2603)</f>
        <v>12</v>
      </c>
      <c r="S2603" s="1">
        <f>R2603*H2603</f>
        <v>0</v>
      </c>
    </row>
    <row r="2604" spans="1:1025">
      <c r="A2604" s="1" t="s">
        <v>645</v>
      </c>
      <c r="B2604" s="1" t="s">
        <v>2715</v>
      </c>
      <c r="C2604" s="1" t="s">
        <v>649</v>
      </c>
      <c r="D2604" s="1">
        <v>0</v>
      </c>
      <c r="E2604" s="1" t="s">
        <v>3330</v>
      </c>
      <c r="F2604" s="1">
        <v>0</v>
      </c>
      <c r="G2604" s="1">
        <v>15254</v>
      </c>
      <c r="H2604" s="1">
        <f>SUM((SUM('Order_Form'!K575)*1))</f>
        <v>0</v>
      </c>
      <c r="I2604" s="1" t="s">
        <v>2758</v>
      </c>
      <c r="J2604" s="1" t="s">
        <v>631</v>
      </c>
      <c r="L2604" s="1">
        <v>12.0</v>
      </c>
      <c r="M2604" s="1">
        <v>12.0</v>
      </c>
      <c r="N2604" s="1">
        <v>12.0</v>
      </c>
      <c r="O2604" s="1">
        <v>12.0</v>
      </c>
      <c r="P2604" s="1">
        <v>12.0</v>
      </c>
      <c r="Q2604" s="1">
        <v>12.0</v>
      </c>
      <c r="R2604" s="1">
        <f>IF(INDEX(M2604:Q2604,0,'Order_Form'!AE2)&gt;0,INDEX(M2604:Q2604,0,'Order_Form'!AE2),L2604)</f>
        <v>12</v>
      </c>
      <c r="S2604" s="1">
        <f>R2604*H2604</f>
        <v>0</v>
      </c>
    </row>
    <row r="2605" spans="1:1025">
      <c r="A2605" s="1" t="s">
        <v>645</v>
      </c>
      <c r="B2605" s="1" t="s">
        <v>2715</v>
      </c>
      <c r="C2605" s="1" t="s">
        <v>649</v>
      </c>
      <c r="D2605" s="1">
        <v>0</v>
      </c>
      <c r="E2605" s="1" t="s">
        <v>3331</v>
      </c>
      <c r="F2605" s="1">
        <v>0</v>
      </c>
      <c r="G2605" s="1">
        <v>15254</v>
      </c>
      <c r="H2605" s="1">
        <f>SUM((SUM('Order_Form'!L575)*1))</f>
        <v>0</v>
      </c>
      <c r="I2605" s="1" t="s">
        <v>2758</v>
      </c>
      <c r="J2605" s="1" t="s">
        <v>632</v>
      </c>
      <c r="L2605" s="1">
        <v>12.0</v>
      </c>
      <c r="M2605" s="1">
        <v>12.0</v>
      </c>
      <c r="N2605" s="1">
        <v>12.0</v>
      </c>
      <c r="O2605" s="1">
        <v>12.0</v>
      </c>
      <c r="P2605" s="1">
        <v>12.0</v>
      </c>
      <c r="Q2605" s="1">
        <v>12.0</v>
      </c>
      <c r="R2605" s="1">
        <f>IF(INDEX(M2605:Q2605,0,'Order_Form'!AE2)&gt;0,INDEX(M2605:Q2605,0,'Order_Form'!AE2),L2605)</f>
        <v>12</v>
      </c>
      <c r="S2605" s="1">
        <f>R2605*H2605</f>
        <v>0</v>
      </c>
    </row>
    <row r="2606" spans="1:1025">
      <c r="A2606" s="1" t="s">
        <v>645</v>
      </c>
      <c r="B2606" s="1" t="s">
        <v>2715</v>
      </c>
      <c r="C2606" s="1" t="s">
        <v>649</v>
      </c>
      <c r="D2606" s="1">
        <v>0</v>
      </c>
      <c r="E2606" s="1" t="s">
        <v>3332</v>
      </c>
      <c r="F2606" s="1">
        <v>0</v>
      </c>
      <c r="G2606" s="1">
        <v>15254</v>
      </c>
      <c r="H2606" s="1">
        <f>SUM((SUM('Order_Form'!M575)*1))</f>
        <v>0</v>
      </c>
      <c r="I2606" s="1" t="s">
        <v>2758</v>
      </c>
      <c r="J2606" s="1" t="s">
        <v>633</v>
      </c>
      <c r="L2606" s="1">
        <v>12.0</v>
      </c>
      <c r="M2606" s="1">
        <v>12.0</v>
      </c>
      <c r="N2606" s="1">
        <v>12.0</v>
      </c>
      <c r="O2606" s="1">
        <v>12.0</v>
      </c>
      <c r="P2606" s="1">
        <v>12.0</v>
      </c>
      <c r="Q2606" s="1">
        <v>12.0</v>
      </c>
      <c r="R2606" s="1">
        <f>IF(INDEX(M2606:Q2606,0,'Order_Form'!AE2)&gt;0,INDEX(M2606:Q2606,0,'Order_Form'!AE2),L2606)</f>
        <v>12</v>
      </c>
      <c r="S2606" s="1">
        <f>R2606*H2606</f>
        <v>0</v>
      </c>
    </row>
    <row r="2607" spans="1:1025">
      <c r="A2607" s="1" t="s">
        <v>645</v>
      </c>
      <c r="B2607" s="1" t="s">
        <v>2715</v>
      </c>
      <c r="C2607" s="1" t="s">
        <v>649</v>
      </c>
      <c r="D2607" s="1">
        <v>0</v>
      </c>
      <c r="E2607" s="1" t="s">
        <v>3333</v>
      </c>
      <c r="F2607" s="1">
        <v>0</v>
      </c>
      <c r="G2607" s="1">
        <v>15254</v>
      </c>
      <c r="H2607" s="1">
        <f>SUM((SUM('Order_Form'!N575)*1))</f>
        <v>0</v>
      </c>
      <c r="I2607" s="1" t="s">
        <v>2758</v>
      </c>
      <c r="J2607" s="1" t="s">
        <v>634</v>
      </c>
      <c r="L2607" s="1">
        <v>12.0</v>
      </c>
      <c r="M2607" s="1">
        <v>12.0</v>
      </c>
      <c r="N2607" s="1">
        <v>12.0</v>
      </c>
      <c r="O2607" s="1">
        <v>12.0</v>
      </c>
      <c r="P2607" s="1">
        <v>12.0</v>
      </c>
      <c r="Q2607" s="1">
        <v>12.0</v>
      </c>
      <c r="R2607" s="1">
        <f>IF(INDEX(M2607:Q2607,0,'Order_Form'!AE2)&gt;0,INDEX(M2607:Q2607,0,'Order_Form'!AE2),L2607)</f>
        <v>12</v>
      </c>
      <c r="S2607" s="1">
        <f>R2607*H2607</f>
        <v>0</v>
      </c>
    </row>
    <row r="2608" spans="1:1025">
      <c r="A2608" s="1" t="s">
        <v>645</v>
      </c>
      <c r="B2608" s="1" t="s">
        <v>2715</v>
      </c>
      <c r="C2608" s="1" t="s">
        <v>649</v>
      </c>
      <c r="D2608" s="1">
        <v>0</v>
      </c>
      <c r="E2608" s="1" t="s">
        <v>3334</v>
      </c>
      <c r="F2608" s="1">
        <v>0</v>
      </c>
      <c r="G2608" s="1">
        <v>15254</v>
      </c>
      <c r="H2608" s="1">
        <f>SUM((SUM('Order_Form'!O575)*1))</f>
        <v>0</v>
      </c>
      <c r="I2608" s="1" t="s">
        <v>2758</v>
      </c>
      <c r="J2608" s="1" t="s">
        <v>635</v>
      </c>
      <c r="L2608" s="1">
        <v>12.0</v>
      </c>
      <c r="M2608" s="1">
        <v>12.0</v>
      </c>
      <c r="N2608" s="1">
        <v>12.0</v>
      </c>
      <c r="O2608" s="1">
        <v>12.0</v>
      </c>
      <c r="P2608" s="1">
        <v>12.0</v>
      </c>
      <c r="Q2608" s="1">
        <v>12.0</v>
      </c>
      <c r="R2608" s="1">
        <f>IF(INDEX(M2608:Q2608,0,'Order_Form'!AE2)&gt;0,INDEX(M2608:Q2608,0,'Order_Form'!AE2),L2608)</f>
        <v>12</v>
      </c>
      <c r="S2608" s="1">
        <f>R2608*H2608</f>
        <v>0</v>
      </c>
    </row>
    <row r="2609" spans="1:1025">
      <c r="A2609" s="1" t="s">
        <v>645</v>
      </c>
      <c r="B2609" s="1" t="s">
        <v>2715</v>
      </c>
      <c r="C2609" s="1" t="s">
        <v>649</v>
      </c>
      <c r="D2609" s="1">
        <v>0</v>
      </c>
      <c r="E2609" s="1" t="s">
        <v>3335</v>
      </c>
      <c r="F2609" s="1">
        <v>0</v>
      </c>
      <c r="G2609" s="1">
        <v>15254</v>
      </c>
      <c r="H2609" s="1">
        <f>SUM((SUM('Order_Form'!P575)*1))</f>
        <v>0</v>
      </c>
      <c r="I2609" s="1" t="s">
        <v>2758</v>
      </c>
      <c r="J2609" s="1" t="s">
        <v>636</v>
      </c>
      <c r="L2609" s="1">
        <v>12.0</v>
      </c>
      <c r="M2609" s="1">
        <v>12.0</v>
      </c>
      <c r="N2609" s="1">
        <v>12.0</v>
      </c>
      <c r="O2609" s="1">
        <v>12.0</v>
      </c>
      <c r="P2609" s="1">
        <v>12.0</v>
      </c>
      <c r="Q2609" s="1">
        <v>12.0</v>
      </c>
      <c r="R2609" s="1">
        <f>IF(INDEX(M2609:Q2609,0,'Order_Form'!AE2)&gt;0,INDEX(M2609:Q2609,0,'Order_Form'!AE2),L2609)</f>
        <v>12</v>
      </c>
      <c r="S2609" s="1">
        <f>R2609*H2609</f>
        <v>0</v>
      </c>
    </row>
    <row r="2610" spans="1:1025">
      <c r="A2610" s="1" t="s">
        <v>645</v>
      </c>
      <c r="B2610" s="1" t="s">
        <v>2715</v>
      </c>
      <c r="C2610" s="1" t="s">
        <v>649</v>
      </c>
      <c r="D2610" s="1">
        <v>0</v>
      </c>
      <c r="E2610" s="1" t="s">
        <v>3336</v>
      </c>
      <c r="F2610" s="1">
        <v>0</v>
      </c>
      <c r="G2610" s="1">
        <v>15254</v>
      </c>
      <c r="H2610" s="1">
        <f>SUM((SUM('Order_Form'!Q575)*1))</f>
        <v>0</v>
      </c>
      <c r="I2610" s="1" t="s">
        <v>2758</v>
      </c>
      <c r="J2610" s="1" t="s">
        <v>637</v>
      </c>
      <c r="L2610" s="1">
        <v>12.0</v>
      </c>
      <c r="M2610" s="1">
        <v>12.0</v>
      </c>
      <c r="N2610" s="1">
        <v>12.0</v>
      </c>
      <c r="O2610" s="1">
        <v>12.0</v>
      </c>
      <c r="P2610" s="1">
        <v>12.0</v>
      </c>
      <c r="Q2610" s="1">
        <v>12.0</v>
      </c>
      <c r="R2610" s="1">
        <f>IF(INDEX(M2610:Q2610,0,'Order_Form'!AE2)&gt;0,INDEX(M2610:Q2610,0,'Order_Form'!AE2),L2610)</f>
        <v>12</v>
      </c>
      <c r="S2610" s="1">
        <f>R2610*H2610</f>
        <v>0</v>
      </c>
    </row>
    <row r="2611" spans="1:1025">
      <c r="A2611" s="1" t="s">
        <v>645</v>
      </c>
      <c r="B2611" s="1" t="s">
        <v>2715</v>
      </c>
      <c r="C2611" s="1" t="s">
        <v>649</v>
      </c>
      <c r="D2611" s="1">
        <v>0</v>
      </c>
      <c r="E2611" s="1" t="s">
        <v>3337</v>
      </c>
      <c r="F2611" s="1">
        <v>0</v>
      </c>
      <c r="G2611" s="1">
        <v>15254</v>
      </c>
      <c r="H2611" s="1">
        <f>SUM((SUM('Order_Form'!R575)*1))</f>
        <v>0</v>
      </c>
      <c r="I2611" s="1" t="s">
        <v>2758</v>
      </c>
      <c r="J2611" s="1" t="s">
        <v>638</v>
      </c>
      <c r="L2611" s="1">
        <v>12.0</v>
      </c>
      <c r="M2611" s="1">
        <v>12.0</v>
      </c>
      <c r="N2611" s="1">
        <v>12.0</v>
      </c>
      <c r="O2611" s="1">
        <v>12.0</v>
      </c>
      <c r="P2611" s="1">
        <v>12.0</v>
      </c>
      <c r="Q2611" s="1">
        <v>12.0</v>
      </c>
      <c r="R2611" s="1">
        <f>IF(INDEX(M2611:Q2611,0,'Order_Form'!AE2)&gt;0,INDEX(M2611:Q2611,0,'Order_Form'!AE2),L2611)</f>
        <v>12</v>
      </c>
      <c r="S2611" s="1">
        <f>R2611*H2611</f>
        <v>0</v>
      </c>
    </row>
    <row r="2612" spans="1:1025">
      <c r="A2612" s="1" t="s">
        <v>645</v>
      </c>
      <c r="B2612" s="1" t="s">
        <v>2715</v>
      </c>
      <c r="C2612" s="1" t="s">
        <v>649</v>
      </c>
      <c r="D2612" s="1">
        <v>0</v>
      </c>
      <c r="E2612" s="1" t="s">
        <v>3338</v>
      </c>
      <c r="F2612" s="1">
        <v>0</v>
      </c>
      <c r="G2612" s="1">
        <v>15254</v>
      </c>
      <c r="H2612" s="1">
        <f>SUM((SUM('Order_Form'!S575)*1))</f>
        <v>0</v>
      </c>
      <c r="I2612" s="1" t="s">
        <v>2758</v>
      </c>
      <c r="J2612" s="1" t="s">
        <v>639</v>
      </c>
      <c r="L2612" s="1">
        <v>12.0</v>
      </c>
      <c r="M2612" s="1">
        <v>12.0</v>
      </c>
      <c r="N2612" s="1">
        <v>12.0</v>
      </c>
      <c r="O2612" s="1">
        <v>12.0</v>
      </c>
      <c r="P2612" s="1">
        <v>12.0</v>
      </c>
      <c r="Q2612" s="1">
        <v>12.0</v>
      </c>
      <c r="R2612" s="1">
        <f>IF(INDEX(M2612:Q2612,0,'Order_Form'!AE2)&gt;0,INDEX(M2612:Q2612,0,'Order_Form'!AE2),L2612)</f>
        <v>12</v>
      </c>
      <c r="S2612" s="1">
        <f>R2612*H2612</f>
        <v>0</v>
      </c>
    </row>
    <row r="2613" spans="1:1025">
      <c r="A2613" s="1" t="s">
        <v>645</v>
      </c>
      <c r="B2613" s="1" t="s">
        <v>2715</v>
      </c>
      <c r="C2613" s="1" t="s">
        <v>649</v>
      </c>
      <c r="D2613" s="1">
        <v>0</v>
      </c>
      <c r="E2613" s="1" t="s">
        <v>3339</v>
      </c>
      <c r="F2613" s="1">
        <v>0</v>
      </c>
      <c r="G2613" s="1">
        <v>15254</v>
      </c>
      <c r="H2613" s="1">
        <f>SUM((SUM('Order_Form'!T575)*1))</f>
        <v>0</v>
      </c>
      <c r="I2613" s="1" t="s">
        <v>2758</v>
      </c>
      <c r="J2613" s="1" t="s">
        <v>640</v>
      </c>
      <c r="L2613" s="1">
        <v>12.0</v>
      </c>
      <c r="M2613" s="1">
        <v>12.0</v>
      </c>
      <c r="N2613" s="1">
        <v>12.0</v>
      </c>
      <c r="O2613" s="1">
        <v>12.0</v>
      </c>
      <c r="P2613" s="1">
        <v>12.0</v>
      </c>
      <c r="Q2613" s="1">
        <v>12.0</v>
      </c>
      <c r="R2613" s="1">
        <f>IF(INDEX(M2613:Q2613,0,'Order_Form'!AE2)&gt;0,INDEX(M2613:Q2613,0,'Order_Form'!AE2),L2613)</f>
        <v>12</v>
      </c>
      <c r="S2613" s="1">
        <f>R2613*H2613</f>
        <v>0</v>
      </c>
    </row>
    <row r="2614" spans="1:1025">
      <c r="A2614" s="1" t="s">
        <v>645</v>
      </c>
      <c r="B2614" s="1" t="s">
        <v>2715</v>
      </c>
      <c r="C2614" s="1" t="s">
        <v>649</v>
      </c>
      <c r="D2614" s="1">
        <v>0.0</v>
      </c>
      <c r="E2614" s="1" t="s">
        <v>3340</v>
      </c>
      <c r="F2614" s="1">
        <v>15254</v>
      </c>
      <c r="H2614" s="1">
        <f>SUM((SUM('Order_Form'!J575)*1))</f>
        <v>0</v>
      </c>
      <c r="I2614" s="1" t="s">
        <v>692</v>
      </c>
      <c r="L2614" s="1">
        <v>12.0</v>
      </c>
      <c r="M2614" s="1">
        <v>12.0</v>
      </c>
      <c r="N2614" s="1">
        <v>12.0</v>
      </c>
      <c r="O2614" s="1">
        <v>12.0</v>
      </c>
      <c r="P2614" s="1">
        <v>12.0</v>
      </c>
      <c r="Q2614" s="1">
        <v>12.0</v>
      </c>
      <c r="R2614" s="1">
        <f>IF(INDEX(M2614:Q2614,0,'Order_Form'!AE2)&gt;0,INDEX(M2614:Q2614,0,'Order_Form'!AE2),L2614)</f>
        <v>12</v>
      </c>
      <c r="S2614" s="1">
        <f>R2614*H2614</f>
        <v>0</v>
      </c>
    </row>
    <row r="2615" spans="1:1025">
      <c r="A2615" s="1" t="s">
        <v>654</v>
      </c>
      <c r="B2615" s="1" t="s">
        <v>2715</v>
      </c>
      <c r="C2615" s="1" t="s">
        <v>655</v>
      </c>
      <c r="D2615" s="1">
        <v>8.0</v>
      </c>
      <c r="E2615" s="1" t="s">
        <v>3341</v>
      </c>
      <c r="F2615" s="1">
        <v>16243</v>
      </c>
      <c r="G2615" s="1">
        <v>16242</v>
      </c>
      <c r="H2615" s="1">
        <f>SUM((SUM('Order_Form'!L584)*1))</f>
        <v>0</v>
      </c>
      <c r="I2615" s="1" t="s">
        <v>688</v>
      </c>
      <c r="J2615" s="1" t="s">
        <v>428</v>
      </c>
      <c r="K2615" s="1" t="s">
        <v>632</v>
      </c>
      <c r="L2615" s="1">
        <v>18.5</v>
      </c>
      <c r="R2615" s="1">
        <f>IF(INDEX(M2615:Q2615,0,'Order_Form'!AE2)&gt;0,INDEX(M2615:Q2615,0,'Order_Form'!AE2),L2615)</f>
        <v>18.5</v>
      </c>
      <c r="S2615" s="1">
        <f>R2615*H2615</f>
        <v>0</v>
      </c>
    </row>
    <row r="2616" spans="1:1025">
      <c r="A2616" s="1" t="s">
        <v>654</v>
      </c>
      <c r="B2616" s="1" t="s">
        <v>2715</v>
      </c>
      <c r="C2616" s="1" t="s">
        <v>655</v>
      </c>
      <c r="D2616" s="1">
        <v>7.0</v>
      </c>
      <c r="E2616" s="1" t="s">
        <v>3342</v>
      </c>
      <c r="F2616" s="1">
        <v>16244</v>
      </c>
      <c r="G2616" s="1">
        <v>16242</v>
      </c>
      <c r="H2616" s="1">
        <f>SUM((SUM('Order_Form'!L585)*1))</f>
        <v>0</v>
      </c>
      <c r="I2616" s="1" t="s">
        <v>688</v>
      </c>
      <c r="J2616" s="1" t="s">
        <v>479</v>
      </c>
      <c r="K2616" s="1" t="s">
        <v>632</v>
      </c>
      <c r="L2616" s="1">
        <v>18.5</v>
      </c>
      <c r="R2616" s="1">
        <f>IF(INDEX(M2616:Q2616,0,'Order_Form'!AE2)&gt;0,INDEX(M2616:Q2616,0,'Order_Form'!AE2),L2616)</f>
        <v>18.5</v>
      </c>
      <c r="S2616" s="1">
        <f>R2616*H2616</f>
        <v>0</v>
      </c>
    </row>
    <row r="2617" spans="1:1025">
      <c r="A2617" s="1" t="s">
        <v>654</v>
      </c>
      <c r="B2617" s="1" t="s">
        <v>2715</v>
      </c>
      <c r="C2617" s="1" t="s">
        <v>655</v>
      </c>
      <c r="D2617" s="1">
        <v>6.0</v>
      </c>
      <c r="E2617" s="1" t="s">
        <v>3343</v>
      </c>
      <c r="F2617" s="1">
        <v>16245</v>
      </c>
      <c r="G2617" s="1">
        <v>16242</v>
      </c>
      <c r="H2617" s="1">
        <f>SUM((SUM('Order_Form'!L586)*1))</f>
        <v>0</v>
      </c>
      <c r="I2617" s="1" t="s">
        <v>688</v>
      </c>
      <c r="J2617" s="1" t="s">
        <v>656</v>
      </c>
      <c r="K2617" s="1" t="s">
        <v>632</v>
      </c>
      <c r="L2617" s="1">
        <v>18.5</v>
      </c>
      <c r="R2617" s="1">
        <f>IF(INDEX(M2617:Q2617,0,'Order_Form'!AE2)&gt;0,INDEX(M2617:Q2617,0,'Order_Form'!AE2),L2617)</f>
        <v>18.5</v>
      </c>
      <c r="S2617" s="1">
        <f>R2617*H2617</f>
        <v>0</v>
      </c>
    </row>
    <row r="2618" spans="1:1025">
      <c r="A2618" s="1" t="s">
        <v>654</v>
      </c>
      <c r="B2618" s="1" t="s">
        <v>2715</v>
      </c>
      <c r="C2618" s="1" t="s">
        <v>655</v>
      </c>
      <c r="D2618" s="1">
        <v>15.0</v>
      </c>
      <c r="E2618" s="1" t="s">
        <v>3344</v>
      </c>
      <c r="F2618" s="1">
        <v>16246</v>
      </c>
      <c r="G2618" s="1">
        <v>16242</v>
      </c>
      <c r="H2618" s="1">
        <f>SUM((SUM('Order_Form'!M584)*1))</f>
        <v>0</v>
      </c>
      <c r="I2618" s="1" t="s">
        <v>688</v>
      </c>
      <c r="J2618" s="1" t="s">
        <v>428</v>
      </c>
      <c r="K2618" s="1" t="s">
        <v>633</v>
      </c>
      <c r="L2618" s="1">
        <v>18.5</v>
      </c>
      <c r="R2618" s="1">
        <f>IF(INDEX(M2618:Q2618,0,'Order_Form'!AE2)&gt;0,INDEX(M2618:Q2618,0,'Order_Form'!AE2),L2618)</f>
        <v>18.5</v>
      </c>
      <c r="S2618" s="1">
        <f>R2618*H2618</f>
        <v>0</v>
      </c>
    </row>
    <row r="2619" spans="1:1025">
      <c r="A2619" s="1" t="s">
        <v>654</v>
      </c>
      <c r="B2619" s="1" t="s">
        <v>2715</v>
      </c>
      <c r="C2619" s="1" t="s">
        <v>655</v>
      </c>
      <c r="D2619" s="1">
        <v>6.0</v>
      </c>
      <c r="E2619" s="1" t="s">
        <v>3345</v>
      </c>
      <c r="F2619" s="1">
        <v>16247</v>
      </c>
      <c r="G2619" s="1">
        <v>16242</v>
      </c>
      <c r="H2619" s="1">
        <f>SUM((SUM('Order_Form'!M585)*1))</f>
        <v>0</v>
      </c>
      <c r="I2619" s="1" t="s">
        <v>688</v>
      </c>
      <c r="J2619" s="1" t="s">
        <v>479</v>
      </c>
      <c r="K2619" s="1" t="s">
        <v>633</v>
      </c>
      <c r="L2619" s="1">
        <v>18.5</v>
      </c>
      <c r="R2619" s="1">
        <f>IF(INDEX(M2619:Q2619,0,'Order_Form'!AE2)&gt;0,INDEX(M2619:Q2619,0,'Order_Form'!AE2),L2619)</f>
        <v>18.5</v>
      </c>
      <c r="S2619" s="1">
        <f>R2619*H2619</f>
        <v>0</v>
      </c>
    </row>
    <row r="2620" spans="1:1025">
      <c r="A2620" s="1" t="s">
        <v>654</v>
      </c>
      <c r="B2620" s="1" t="s">
        <v>2715</v>
      </c>
      <c r="C2620" s="1" t="s">
        <v>655</v>
      </c>
      <c r="D2620" s="1">
        <v>9.0</v>
      </c>
      <c r="E2620" s="1" t="s">
        <v>3346</v>
      </c>
      <c r="F2620" s="1">
        <v>16248</v>
      </c>
      <c r="G2620" s="1">
        <v>16242</v>
      </c>
      <c r="H2620" s="1">
        <f>SUM((SUM('Order_Form'!M586)*1))</f>
        <v>0</v>
      </c>
      <c r="I2620" s="1" t="s">
        <v>688</v>
      </c>
      <c r="J2620" s="1" t="s">
        <v>656</v>
      </c>
      <c r="K2620" s="1" t="s">
        <v>633</v>
      </c>
      <c r="L2620" s="1">
        <v>18.5</v>
      </c>
      <c r="R2620" s="1">
        <f>IF(INDEX(M2620:Q2620,0,'Order_Form'!AE2)&gt;0,INDEX(M2620:Q2620,0,'Order_Form'!AE2),L2620)</f>
        <v>18.5</v>
      </c>
      <c r="S2620" s="1">
        <f>R2620*H2620</f>
        <v>0</v>
      </c>
    </row>
    <row r="2621" spans="1:1025">
      <c r="A2621" s="1" t="s">
        <v>654</v>
      </c>
      <c r="B2621" s="1" t="s">
        <v>2715</v>
      </c>
      <c r="C2621" s="1" t="s">
        <v>655</v>
      </c>
      <c r="D2621" s="1">
        <v>18.0</v>
      </c>
      <c r="E2621" s="1" t="s">
        <v>3347</v>
      </c>
      <c r="F2621" s="1">
        <v>16249</v>
      </c>
      <c r="G2621" s="1">
        <v>16242</v>
      </c>
      <c r="H2621" s="1">
        <f>SUM((SUM('Order_Form'!N584)*1))</f>
        <v>0</v>
      </c>
      <c r="I2621" s="1" t="s">
        <v>688</v>
      </c>
      <c r="J2621" s="1" t="s">
        <v>428</v>
      </c>
      <c r="K2621" s="1" t="s">
        <v>634</v>
      </c>
      <c r="L2621" s="1">
        <v>18.5</v>
      </c>
      <c r="R2621" s="1">
        <f>IF(INDEX(M2621:Q2621,0,'Order_Form'!AE2)&gt;0,INDEX(M2621:Q2621,0,'Order_Form'!AE2),L2621)</f>
        <v>18.5</v>
      </c>
      <c r="S2621" s="1">
        <f>R2621*H2621</f>
        <v>0</v>
      </c>
    </row>
    <row r="2622" spans="1:1025">
      <c r="A2622" s="1" t="s">
        <v>654</v>
      </c>
      <c r="B2622" s="1" t="s">
        <v>2715</v>
      </c>
      <c r="C2622" s="1" t="s">
        <v>655</v>
      </c>
      <c r="D2622" s="1">
        <v>21.0</v>
      </c>
      <c r="E2622" s="1" t="s">
        <v>3348</v>
      </c>
      <c r="F2622" s="1">
        <v>16250</v>
      </c>
      <c r="G2622" s="1">
        <v>16242</v>
      </c>
      <c r="H2622" s="1">
        <f>SUM((SUM('Order_Form'!N585)*1))</f>
        <v>0</v>
      </c>
      <c r="I2622" s="1" t="s">
        <v>688</v>
      </c>
      <c r="J2622" s="1" t="s">
        <v>479</v>
      </c>
      <c r="K2622" s="1" t="s">
        <v>634</v>
      </c>
      <c r="L2622" s="1">
        <v>18.5</v>
      </c>
      <c r="R2622" s="1">
        <f>IF(INDEX(M2622:Q2622,0,'Order_Form'!AE2)&gt;0,INDEX(M2622:Q2622,0,'Order_Form'!AE2),L2622)</f>
        <v>18.5</v>
      </c>
      <c r="S2622" s="1">
        <f>R2622*H2622</f>
        <v>0</v>
      </c>
    </row>
    <row r="2623" spans="1:1025">
      <c r="A2623" s="1" t="s">
        <v>654</v>
      </c>
      <c r="B2623" s="1" t="s">
        <v>2715</v>
      </c>
      <c r="C2623" s="1" t="s">
        <v>655</v>
      </c>
      <c r="D2623" s="1">
        <v>17.0</v>
      </c>
      <c r="E2623" s="1" t="s">
        <v>3349</v>
      </c>
      <c r="F2623" s="1">
        <v>16251</v>
      </c>
      <c r="G2623" s="1">
        <v>16242</v>
      </c>
      <c r="H2623" s="1">
        <f>SUM((SUM('Order_Form'!N586)*1))</f>
        <v>0</v>
      </c>
      <c r="I2623" s="1" t="s">
        <v>688</v>
      </c>
      <c r="J2623" s="1" t="s">
        <v>656</v>
      </c>
      <c r="K2623" s="1" t="s">
        <v>634</v>
      </c>
      <c r="L2623" s="1">
        <v>18.5</v>
      </c>
      <c r="R2623" s="1">
        <f>IF(INDEX(M2623:Q2623,0,'Order_Form'!AE2)&gt;0,INDEX(M2623:Q2623,0,'Order_Form'!AE2),L2623)</f>
        <v>18.5</v>
      </c>
      <c r="S2623" s="1">
        <f>R2623*H2623</f>
        <v>0</v>
      </c>
    </row>
    <row r="2624" spans="1:1025">
      <c r="A2624" s="1" t="s">
        <v>654</v>
      </c>
      <c r="B2624" s="1" t="s">
        <v>2715</v>
      </c>
      <c r="C2624" s="1" t="s">
        <v>655</v>
      </c>
      <c r="D2624" s="1">
        <v>21.0</v>
      </c>
      <c r="E2624" s="1" t="s">
        <v>3350</v>
      </c>
      <c r="F2624" s="1">
        <v>16252</v>
      </c>
      <c r="G2624" s="1">
        <v>16242</v>
      </c>
      <c r="H2624" s="1">
        <f>SUM((SUM('Order_Form'!O584)*1))</f>
        <v>0</v>
      </c>
      <c r="I2624" s="1" t="s">
        <v>688</v>
      </c>
      <c r="J2624" s="1" t="s">
        <v>428</v>
      </c>
      <c r="K2624" s="1" t="s">
        <v>635</v>
      </c>
      <c r="L2624" s="1">
        <v>18.5</v>
      </c>
      <c r="R2624" s="1">
        <f>IF(INDEX(M2624:Q2624,0,'Order_Form'!AE2)&gt;0,INDEX(M2624:Q2624,0,'Order_Form'!AE2),L2624)</f>
        <v>18.5</v>
      </c>
      <c r="S2624" s="1">
        <f>R2624*H2624</f>
        <v>0</v>
      </c>
    </row>
    <row r="2625" spans="1:1025">
      <c r="A2625" s="1" t="s">
        <v>654</v>
      </c>
      <c r="B2625" s="1" t="s">
        <v>2715</v>
      </c>
      <c r="C2625" s="1" t="s">
        <v>655</v>
      </c>
      <c r="D2625" s="1">
        <v>9.0</v>
      </c>
      <c r="E2625" s="1" t="s">
        <v>3351</v>
      </c>
      <c r="F2625" s="1">
        <v>16253</v>
      </c>
      <c r="G2625" s="1">
        <v>16242</v>
      </c>
      <c r="H2625" s="1">
        <f>SUM((SUM('Order_Form'!O585)*1))</f>
        <v>0</v>
      </c>
      <c r="I2625" s="1" t="s">
        <v>688</v>
      </c>
      <c r="J2625" s="1" t="s">
        <v>479</v>
      </c>
      <c r="K2625" s="1" t="s">
        <v>635</v>
      </c>
      <c r="L2625" s="1">
        <v>18.5</v>
      </c>
      <c r="R2625" s="1">
        <f>IF(INDEX(M2625:Q2625,0,'Order_Form'!AE2)&gt;0,INDEX(M2625:Q2625,0,'Order_Form'!AE2),L2625)</f>
        <v>18.5</v>
      </c>
      <c r="S2625" s="1">
        <f>R2625*H2625</f>
        <v>0</v>
      </c>
    </row>
    <row r="2626" spans="1:1025">
      <c r="A2626" s="1" t="s">
        <v>654</v>
      </c>
      <c r="B2626" s="1" t="s">
        <v>2715</v>
      </c>
      <c r="C2626" s="1" t="s">
        <v>655</v>
      </c>
      <c r="D2626" s="1">
        <v>17.0</v>
      </c>
      <c r="E2626" s="1" t="s">
        <v>3352</v>
      </c>
      <c r="F2626" s="1">
        <v>16254</v>
      </c>
      <c r="G2626" s="1">
        <v>16242</v>
      </c>
      <c r="H2626" s="1">
        <f>SUM((SUM('Order_Form'!O586)*1))</f>
        <v>0</v>
      </c>
      <c r="I2626" s="1" t="s">
        <v>688</v>
      </c>
      <c r="J2626" s="1" t="s">
        <v>656</v>
      </c>
      <c r="K2626" s="1" t="s">
        <v>635</v>
      </c>
      <c r="L2626" s="1">
        <v>18.5</v>
      </c>
      <c r="R2626" s="1">
        <f>IF(INDEX(M2626:Q2626,0,'Order_Form'!AE2)&gt;0,INDEX(M2626:Q2626,0,'Order_Form'!AE2),L2626)</f>
        <v>18.5</v>
      </c>
      <c r="S2626" s="1">
        <f>R2626*H2626</f>
        <v>0</v>
      </c>
    </row>
    <row r="2627" spans="1:1025">
      <c r="A2627" s="1" t="s">
        <v>654</v>
      </c>
      <c r="B2627" s="1" t="s">
        <v>2715</v>
      </c>
      <c r="C2627" s="1" t="s">
        <v>655</v>
      </c>
      <c r="D2627" s="1">
        <v>11.0</v>
      </c>
      <c r="E2627" s="1" t="s">
        <v>3353</v>
      </c>
      <c r="F2627" s="1">
        <v>16255</v>
      </c>
      <c r="G2627" s="1">
        <v>16242</v>
      </c>
      <c r="H2627" s="1">
        <f>SUM((SUM('Order_Form'!P584)*1))</f>
        <v>0</v>
      </c>
      <c r="I2627" s="1" t="s">
        <v>688</v>
      </c>
      <c r="J2627" s="1" t="s">
        <v>428</v>
      </c>
      <c r="K2627" s="1" t="s">
        <v>636</v>
      </c>
      <c r="L2627" s="1">
        <v>20.5</v>
      </c>
      <c r="R2627" s="1">
        <f>IF(INDEX(M2627:Q2627,0,'Order_Form'!AE2)&gt;0,INDEX(M2627:Q2627,0,'Order_Form'!AE2),L2627)</f>
        <v>20.5</v>
      </c>
      <c r="S2627" s="1">
        <f>R2627*H2627</f>
        <v>0</v>
      </c>
    </row>
    <row r="2628" spans="1:1025">
      <c r="A2628" s="1" t="s">
        <v>654</v>
      </c>
      <c r="B2628" s="1" t="s">
        <v>2715</v>
      </c>
      <c r="C2628" s="1" t="s">
        <v>655</v>
      </c>
      <c r="D2628" s="1">
        <v>5.0</v>
      </c>
      <c r="E2628" s="1" t="s">
        <v>3354</v>
      </c>
      <c r="F2628" s="1">
        <v>16256</v>
      </c>
      <c r="G2628" s="1">
        <v>16242</v>
      </c>
      <c r="H2628" s="1">
        <f>SUM((SUM('Order_Form'!P585)*1))</f>
        <v>0</v>
      </c>
      <c r="I2628" s="1" t="s">
        <v>688</v>
      </c>
      <c r="J2628" s="1" t="s">
        <v>479</v>
      </c>
      <c r="K2628" s="1" t="s">
        <v>636</v>
      </c>
      <c r="L2628" s="1">
        <v>20.5</v>
      </c>
      <c r="R2628" s="1">
        <f>IF(INDEX(M2628:Q2628,0,'Order_Form'!AE2)&gt;0,INDEX(M2628:Q2628,0,'Order_Form'!AE2),L2628)</f>
        <v>20.5</v>
      </c>
      <c r="S2628" s="1">
        <f>R2628*H2628</f>
        <v>0</v>
      </c>
    </row>
    <row r="2629" spans="1:1025">
      <c r="A2629" s="1" t="s">
        <v>654</v>
      </c>
      <c r="B2629" s="1" t="s">
        <v>2715</v>
      </c>
      <c r="C2629" s="1" t="s">
        <v>655</v>
      </c>
      <c r="D2629" s="1">
        <v>5.0</v>
      </c>
      <c r="E2629" s="1" t="s">
        <v>3355</v>
      </c>
      <c r="F2629" s="1">
        <v>16257</v>
      </c>
      <c r="G2629" s="1">
        <v>16242</v>
      </c>
      <c r="H2629" s="1">
        <f>SUM((SUM('Order_Form'!P586)*1))</f>
        <v>0</v>
      </c>
      <c r="I2629" s="1" t="s">
        <v>688</v>
      </c>
      <c r="J2629" s="1" t="s">
        <v>656</v>
      </c>
      <c r="K2629" s="1" t="s">
        <v>636</v>
      </c>
      <c r="L2629" s="1">
        <v>20.5</v>
      </c>
      <c r="R2629" s="1">
        <f>IF(INDEX(M2629:Q2629,0,'Order_Form'!AE2)&gt;0,INDEX(M2629:Q2629,0,'Order_Form'!AE2),L2629)</f>
        <v>20.5</v>
      </c>
      <c r="S2629" s="1">
        <f>R2629*H2629</f>
        <v>0</v>
      </c>
    </row>
    <row r="2630" spans="1:1025">
      <c r="A2630" s="1" t="s">
        <v>654</v>
      </c>
      <c r="B2630" s="1" t="s">
        <v>2715</v>
      </c>
      <c r="C2630" s="1" t="s">
        <v>655</v>
      </c>
      <c r="D2630" s="1">
        <v>3.0</v>
      </c>
      <c r="E2630" s="1" t="s">
        <v>3356</v>
      </c>
      <c r="F2630" s="1">
        <v>16258</v>
      </c>
      <c r="G2630" s="1">
        <v>16242</v>
      </c>
      <c r="H2630" s="1">
        <f>SUM((SUM('Order_Form'!Q584)*1))</f>
        <v>0</v>
      </c>
      <c r="I2630" s="1" t="s">
        <v>688</v>
      </c>
      <c r="J2630" s="1" t="s">
        <v>428</v>
      </c>
      <c r="K2630" s="1" t="s">
        <v>637</v>
      </c>
      <c r="L2630" s="1">
        <v>20.5</v>
      </c>
      <c r="R2630" s="1">
        <f>IF(INDEX(M2630:Q2630,0,'Order_Form'!AE2)&gt;0,INDEX(M2630:Q2630,0,'Order_Form'!AE2),L2630)</f>
        <v>20.5</v>
      </c>
      <c r="S2630" s="1">
        <f>R2630*H2630</f>
        <v>0</v>
      </c>
    </row>
    <row r="2631" spans="1:1025">
      <c r="A2631" s="1" t="s">
        <v>654</v>
      </c>
      <c r="B2631" s="1" t="s">
        <v>2715</v>
      </c>
      <c r="C2631" s="1" t="s">
        <v>655</v>
      </c>
      <c r="D2631" s="1">
        <v>2.0</v>
      </c>
      <c r="E2631" s="1" t="s">
        <v>3357</v>
      </c>
      <c r="F2631" s="1">
        <v>16259</v>
      </c>
      <c r="G2631" s="1">
        <v>16242</v>
      </c>
      <c r="H2631" s="1">
        <f>SUM((SUM('Order_Form'!Q585)*1))</f>
        <v>0</v>
      </c>
      <c r="I2631" s="1" t="s">
        <v>688</v>
      </c>
      <c r="J2631" s="1" t="s">
        <v>479</v>
      </c>
      <c r="K2631" s="1" t="s">
        <v>637</v>
      </c>
      <c r="L2631" s="1">
        <v>20.5</v>
      </c>
      <c r="R2631" s="1">
        <f>IF(INDEX(M2631:Q2631,0,'Order_Form'!AE2)&gt;0,INDEX(M2631:Q2631,0,'Order_Form'!AE2),L2631)</f>
        <v>20.5</v>
      </c>
      <c r="S2631" s="1">
        <f>R2631*H2631</f>
        <v>0</v>
      </c>
    </row>
    <row r="2632" spans="1:1025">
      <c r="A2632" s="1" t="s">
        <v>654</v>
      </c>
      <c r="B2632" s="1" t="s">
        <v>2715</v>
      </c>
      <c r="C2632" s="1" t="s">
        <v>655</v>
      </c>
      <c r="D2632" s="1">
        <v>3.0</v>
      </c>
      <c r="E2632" s="1" t="s">
        <v>3358</v>
      </c>
      <c r="F2632" s="1">
        <v>16260</v>
      </c>
      <c r="G2632" s="1">
        <v>16242</v>
      </c>
      <c r="H2632" s="1">
        <f>SUM((SUM('Order_Form'!Q586)*1))</f>
        <v>0</v>
      </c>
      <c r="I2632" s="1" t="s">
        <v>688</v>
      </c>
      <c r="J2632" s="1" t="s">
        <v>656</v>
      </c>
      <c r="K2632" s="1" t="s">
        <v>637</v>
      </c>
      <c r="L2632" s="1">
        <v>20.5</v>
      </c>
      <c r="R2632" s="1">
        <f>IF(INDEX(M2632:Q2632,0,'Order_Form'!AE2)&gt;0,INDEX(M2632:Q2632,0,'Order_Form'!AE2),L2632)</f>
        <v>20.5</v>
      </c>
      <c r="S2632" s="1">
        <f>R2632*H2632</f>
        <v>0</v>
      </c>
    </row>
    <row r="2633" spans="1:1025">
      <c r="A2633" s="1" t="s">
        <v>654</v>
      </c>
      <c r="B2633" s="1" t="s">
        <v>2715</v>
      </c>
      <c r="C2633" s="1" t="s">
        <v>655</v>
      </c>
      <c r="D2633" s="1">
        <v>2.0</v>
      </c>
      <c r="E2633" s="1" t="s">
        <v>3359</v>
      </c>
      <c r="F2633" s="1">
        <v>17217</v>
      </c>
      <c r="G2633" s="1">
        <v>16242</v>
      </c>
      <c r="H2633" s="1">
        <f>SUM((SUM('Order_Form'!K584)*1))</f>
        <v>0</v>
      </c>
      <c r="I2633" s="1" t="s">
        <v>688</v>
      </c>
      <c r="J2633" s="1" t="s">
        <v>428</v>
      </c>
      <c r="K2633" s="1" t="s">
        <v>631</v>
      </c>
      <c r="L2633" s="1">
        <v>18.5</v>
      </c>
      <c r="R2633" s="1">
        <f>IF(INDEX(M2633:Q2633,0,'Order_Form'!AE2)&gt;0,INDEX(M2633:Q2633,0,'Order_Form'!AE2),L2633)</f>
        <v>18.5</v>
      </c>
      <c r="S2633" s="1">
        <f>R2633*H2633</f>
        <v>0</v>
      </c>
    </row>
    <row r="2634" spans="1:1025">
      <c r="A2634" s="1" t="s">
        <v>654</v>
      </c>
      <c r="B2634" s="1" t="s">
        <v>2715</v>
      </c>
      <c r="C2634" s="1" t="s">
        <v>655</v>
      </c>
      <c r="D2634" s="1">
        <v>1.0</v>
      </c>
      <c r="E2634" s="1" t="s">
        <v>3360</v>
      </c>
      <c r="F2634" s="1">
        <v>17218</v>
      </c>
      <c r="G2634" s="1">
        <v>16242</v>
      </c>
      <c r="H2634" s="1">
        <f>SUM((SUM('Order_Form'!R584)*1))</f>
        <v>0</v>
      </c>
      <c r="I2634" s="1" t="s">
        <v>688</v>
      </c>
      <c r="J2634" s="1" t="s">
        <v>428</v>
      </c>
      <c r="K2634" s="1" t="s">
        <v>638</v>
      </c>
      <c r="L2634" s="1">
        <v>18.5</v>
      </c>
      <c r="R2634" s="1">
        <f>IF(INDEX(M2634:Q2634,0,'Order_Form'!AE2)&gt;0,INDEX(M2634:Q2634,0,'Order_Form'!AE2),L2634)</f>
        <v>18.5</v>
      </c>
      <c r="S2634" s="1">
        <f>R2634*H2634</f>
        <v>0</v>
      </c>
    </row>
    <row r="2635" spans="1:1025">
      <c r="A2635" s="1" t="s">
        <v>654</v>
      </c>
      <c r="B2635" s="1" t="s">
        <v>2715</v>
      </c>
      <c r="C2635" s="1" t="s">
        <v>655</v>
      </c>
      <c r="D2635" s="1">
        <v>0</v>
      </c>
      <c r="E2635" s="1" t="s">
        <v>3361</v>
      </c>
      <c r="F2635" s="1">
        <v>0</v>
      </c>
      <c r="G2635" s="1">
        <v>16242</v>
      </c>
      <c r="H2635" s="1">
        <f>SUM((SUM('Order_Form'!J584)*1))</f>
        <v>0</v>
      </c>
      <c r="I2635" s="1" t="s">
        <v>2758</v>
      </c>
      <c r="J2635" s="1" t="s">
        <v>428</v>
      </c>
      <c r="L2635" s="1">
        <v>18.5</v>
      </c>
      <c r="R2635" s="1">
        <f>IF(INDEX(M2635:Q2635,0,'Order_Form'!AE2)&gt;0,INDEX(M2635:Q2635,0,'Order_Form'!AE2),L2635)</f>
        <v>18.5</v>
      </c>
      <c r="S2635" s="1">
        <f>R2635*H2635</f>
        <v>0</v>
      </c>
    </row>
    <row r="2636" spans="1:1025">
      <c r="A2636" s="1" t="s">
        <v>654</v>
      </c>
      <c r="B2636" s="1" t="s">
        <v>2715</v>
      </c>
      <c r="C2636" s="1" t="s">
        <v>655</v>
      </c>
      <c r="D2636" s="1">
        <v>0</v>
      </c>
      <c r="E2636" s="1" t="s">
        <v>3362</v>
      </c>
      <c r="F2636" s="1">
        <v>0</v>
      </c>
      <c r="G2636" s="1">
        <v>16242</v>
      </c>
      <c r="H2636" s="1">
        <f>SUM((SUM('Order_Form'!J585)*1))</f>
        <v>0</v>
      </c>
      <c r="I2636" s="1" t="s">
        <v>2758</v>
      </c>
      <c r="J2636" s="1" t="s">
        <v>479</v>
      </c>
      <c r="L2636" s="1">
        <v>18.5</v>
      </c>
      <c r="R2636" s="1">
        <f>IF(INDEX(M2636:Q2636,0,'Order_Form'!AE2)&gt;0,INDEX(M2636:Q2636,0,'Order_Form'!AE2),L2636)</f>
        <v>18.5</v>
      </c>
      <c r="S2636" s="1">
        <f>R2636*H2636</f>
        <v>0</v>
      </c>
    </row>
    <row r="2637" spans="1:1025">
      <c r="A2637" s="1" t="s">
        <v>654</v>
      </c>
      <c r="B2637" s="1" t="s">
        <v>2715</v>
      </c>
      <c r="C2637" s="1" t="s">
        <v>655</v>
      </c>
      <c r="D2637" s="1">
        <v>0</v>
      </c>
      <c r="E2637" s="1" t="s">
        <v>3363</v>
      </c>
      <c r="F2637" s="1">
        <v>0</v>
      </c>
      <c r="G2637" s="1">
        <v>16242</v>
      </c>
      <c r="H2637" s="1">
        <f>SUM((SUM('Order_Form'!J586)*1))</f>
        <v>0</v>
      </c>
      <c r="I2637" s="1" t="s">
        <v>2758</v>
      </c>
      <c r="J2637" s="1" t="s">
        <v>656</v>
      </c>
      <c r="L2637" s="1">
        <v>18.5</v>
      </c>
      <c r="R2637" s="1">
        <f>IF(INDEX(M2637:Q2637,0,'Order_Form'!AE2)&gt;0,INDEX(M2637:Q2637,0,'Order_Form'!AE2),L2637)</f>
        <v>18.5</v>
      </c>
      <c r="S2637" s="1">
        <f>R2637*H2637</f>
        <v>0</v>
      </c>
    </row>
    <row r="2638" spans="1:1025">
      <c r="A2638" s="1" t="s">
        <v>654</v>
      </c>
      <c r="B2638" s="1" t="s">
        <v>2715</v>
      </c>
      <c r="C2638" s="1" t="s">
        <v>655</v>
      </c>
      <c r="D2638" s="1">
        <v>0</v>
      </c>
      <c r="E2638" s="1" t="s">
        <v>3364</v>
      </c>
      <c r="F2638" s="1">
        <v>0</v>
      </c>
      <c r="G2638" s="1">
        <v>16242</v>
      </c>
      <c r="H2638" s="1">
        <f>SUM((SUM('Order_Form'!K583)*1))</f>
        <v>0</v>
      </c>
      <c r="I2638" s="1" t="s">
        <v>2758</v>
      </c>
      <c r="J2638" s="1" t="s">
        <v>631</v>
      </c>
      <c r="L2638" s="1">
        <v>18.5</v>
      </c>
      <c r="R2638" s="1">
        <f>IF(INDEX(M2638:Q2638,0,'Order_Form'!AE2)&gt;0,INDEX(M2638:Q2638,0,'Order_Form'!AE2),L2638)</f>
        <v>18.5</v>
      </c>
      <c r="S2638" s="1">
        <f>R2638*H2638</f>
        <v>0</v>
      </c>
    </row>
    <row r="2639" spans="1:1025">
      <c r="A2639" s="1" t="s">
        <v>654</v>
      </c>
      <c r="B2639" s="1" t="s">
        <v>2715</v>
      </c>
      <c r="C2639" s="1" t="s">
        <v>655</v>
      </c>
      <c r="D2639" s="1">
        <v>0</v>
      </c>
      <c r="E2639" s="1" t="s">
        <v>3365</v>
      </c>
      <c r="F2639" s="1">
        <v>0</v>
      </c>
      <c r="G2639" s="1">
        <v>16242</v>
      </c>
      <c r="H2639" s="1">
        <f>SUM((SUM('Order_Form'!L583)*1))</f>
        <v>0</v>
      </c>
      <c r="I2639" s="1" t="s">
        <v>2758</v>
      </c>
      <c r="J2639" s="1" t="s">
        <v>632</v>
      </c>
      <c r="L2639" s="1">
        <v>18.5</v>
      </c>
      <c r="R2639" s="1">
        <f>IF(INDEX(M2639:Q2639,0,'Order_Form'!AE2)&gt;0,INDEX(M2639:Q2639,0,'Order_Form'!AE2),L2639)</f>
        <v>18.5</v>
      </c>
      <c r="S2639" s="1">
        <f>R2639*H2639</f>
        <v>0</v>
      </c>
    </row>
    <row r="2640" spans="1:1025">
      <c r="A2640" s="1" t="s">
        <v>654</v>
      </c>
      <c r="B2640" s="1" t="s">
        <v>2715</v>
      </c>
      <c r="C2640" s="1" t="s">
        <v>655</v>
      </c>
      <c r="D2640" s="1">
        <v>0</v>
      </c>
      <c r="E2640" s="1" t="s">
        <v>3366</v>
      </c>
      <c r="F2640" s="1">
        <v>0</v>
      </c>
      <c r="G2640" s="1">
        <v>16242</v>
      </c>
      <c r="H2640" s="1">
        <f>SUM((SUM('Order_Form'!M583)*1))</f>
        <v>0</v>
      </c>
      <c r="I2640" s="1" t="s">
        <v>2758</v>
      </c>
      <c r="J2640" s="1" t="s">
        <v>633</v>
      </c>
      <c r="L2640" s="1">
        <v>18.5</v>
      </c>
      <c r="R2640" s="1">
        <f>IF(INDEX(M2640:Q2640,0,'Order_Form'!AE2)&gt;0,INDEX(M2640:Q2640,0,'Order_Form'!AE2),L2640)</f>
        <v>18.5</v>
      </c>
      <c r="S2640" s="1">
        <f>R2640*H2640</f>
        <v>0</v>
      </c>
    </row>
    <row r="2641" spans="1:1025">
      <c r="A2641" s="1" t="s">
        <v>654</v>
      </c>
      <c r="B2641" s="1" t="s">
        <v>2715</v>
      </c>
      <c r="C2641" s="1" t="s">
        <v>655</v>
      </c>
      <c r="D2641" s="1">
        <v>0</v>
      </c>
      <c r="E2641" s="1" t="s">
        <v>3367</v>
      </c>
      <c r="F2641" s="1">
        <v>0</v>
      </c>
      <c r="G2641" s="1">
        <v>16242</v>
      </c>
      <c r="H2641" s="1">
        <f>SUM((SUM('Order_Form'!N583)*1))</f>
        <v>0</v>
      </c>
      <c r="I2641" s="1" t="s">
        <v>2758</v>
      </c>
      <c r="J2641" s="1" t="s">
        <v>634</v>
      </c>
      <c r="L2641" s="1">
        <v>18.5</v>
      </c>
      <c r="R2641" s="1">
        <f>IF(INDEX(M2641:Q2641,0,'Order_Form'!AE2)&gt;0,INDEX(M2641:Q2641,0,'Order_Form'!AE2),L2641)</f>
        <v>18.5</v>
      </c>
      <c r="S2641" s="1">
        <f>R2641*H2641</f>
        <v>0</v>
      </c>
    </row>
    <row r="2642" spans="1:1025">
      <c r="A2642" s="1" t="s">
        <v>654</v>
      </c>
      <c r="B2642" s="1" t="s">
        <v>2715</v>
      </c>
      <c r="C2642" s="1" t="s">
        <v>655</v>
      </c>
      <c r="D2642" s="1">
        <v>0</v>
      </c>
      <c r="E2642" s="1" t="s">
        <v>3368</v>
      </c>
      <c r="F2642" s="1">
        <v>0</v>
      </c>
      <c r="G2642" s="1">
        <v>16242</v>
      </c>
      <c r="H2642" s="1">
        <f>SUM((SUM('Order_Form'!O583)*1))</f>
        <v>0</v>
      </c>
      <c r="I2642" s="1" t="s">
        <v>2758</v>
      </c>
      <c r="J2642" s="1" t="s">
        <v>635</v>
      </c>
      <c r="L2642" s="1">
        <v>18.5</v>
      </c>
      <c r="R2642" s="1">
        <f>IF(INDEX(M2642:Q2642,0,'Order_Form'!AE2)&gt;0,INDEX(M2642:Q2642,0,'Order_Form'!AE2),L2642)</f>
        <v>18.5</v>
      </c>
      <c r="S2642" s="1">
        <f>R2642*H2642</f>
        <v>0</v>
      </c>
    </row>
    <row r="2643" spans="1:1025">
      <c r="A2643" s="1" t="s">
        <v>654</v>
      </c>
      <c r="B2643" s="1" t="s">
        <v>2715</v>
      </c>
      <c r="C2643" s="1" t="s">
        <v>655</v>
      </c>
      <c r="D2643" s="1">
        <v>0</v>
      </c>
      <c r="E2643" s="1" t="s">
        <v>3369</v>
      </c>
      <c r="F2643" s="1">
        <v>0</v>
      </c>
      <c r="G2643" s="1">
        <v>16242</v>
      </c>
      <c r="H2643" s="1">
        <f>SUM((SUM('Order_Form'!P583)*1))</f>
        <v>0</v>
      </c>
      <c r="I2643" s="1" t="s">
        <v>2758</v>
      </c>
      <c r="J2643" s="1" t="s">
        <v>636</v>
      </c>
      <c r="L2643" s="1">
        <v>18.5</v>
      </c>
      <c r="R2643" s="1">
        <f>IF(INDEX(M2643:Q2643,0,'Order_Form'!AE2)&gt;0,INDEX(M2643:Q2643,0,'Order_Form'!AE2),L2643)</f>
        <v>18.5</v>
      </c>
      <c r="S2643" s="1">
        <f>R2643*H2643</f>
        <v>0</v>
      </c>
    </row>
    <row r="2644" spans="1:1025">
      <c r="A2644" s="1" t="s">
        <v>654</v>
      </c>
      <c r="B2644" s="1" t="s">
        <v>2715</v>
      </c>
      <c r="C2644" s="1" t="s">
        <v>655</v>
      </c>
      <c r="D2644" s="1">
        <v>0</v>
      </c>
      <c r="E2644" s="1" t="s">
        <v>3370</v>
      </c>
      <c r="F2644" s="1">
        <v>0</v>
      </c>
      <c r="G2644" s="1">
        <v>16242</v>
      </c>
      <c r="H2644" s="1">
        <f>SUM((SUM('Order_Form'!Q583)*1))</f>
        <v>0</v>
      </c>
      <c r="I2644" s="1" t="s">
        <v>2758</v>
      </c>
      <c r="J2644" s="1" t="s">
        <v>637</v>
      </c>
      <c r="L2644" s="1">
        <v>18.5</v>
      </c>
      <c r="R2644" s="1">
        <f>IF(INDEX(M2644:Q2644,0,'Order_Form'!AE2)&gt;0,INDEX(M2644:Q2644,0,'Order_Form'!AE2),L2644)</f>
        <v>18.5</v>
      </c>
      <c r="S2644" s="1">
        <f>R2644*H2644</f>
        <v>0</v>
      </c>
    </row>
    <row r="2645" spans="1:1025">
      <c r="A2645" s="1" t="s">
        <v>654</v>
      </c>
      <c r="B2645" s="1" t="s">
        <v>2715</v>
      </c>
      <c r="C2645" s="1" t="s">
        <v>655</v>
      </c>
      <c r="D2645" s="1">
        <v>0</v>
      </c>
      <c r="E2645" s="1" t="s">
        <v>3371</v>
      </c>
      <c r="F2645" s="1">
        <v>0</v>
      </c>
      <c r="G2645" s="1">
        <v>16242</v>
      </c>
      <c r="H2645" s="1">
        <f>SUM((SUM('Order_Form'!R583)*1))</f>
        <v>0</v>
      </c>
      <c r="I2645" s="1" t="s">
        <v>2758</v>
      </c>
      <c r="J2645" s="1" t="s">
        <v>638</v>
      </c>
      <c r="L2645" s="1">
        <v>18.5</v>
      </c>
      <c r="R2645" s="1">
        <f>IF(INDEX(M2645:Q2645,0,'Order_Form'!AE2)&gt;0,INDEX(M2645:Q2645,0,'Order_Form'!AE2),L2645)</f>
        <v>18.5</v>
      </c>
      <c r="S2645" s="1">
        <f>R2645*H2645</f>
        <v>0</v>
      </c>
    </row>
    <row r="2646" spans="1:1025">
      <c r="A2646" s="1" t="s">
        <v>654</v>
      </c>
      <c r="B2646" s="1" t="s">
        <v>2715</v>
      </c>
      <c r="C2646" s="1" t="s">
        <v>655</v>
      </c>
      <c r="D2646" s="1">
        <v>0</v>
      </c>
      <c r="E2646" s="1" t="s">
        <v>3372</v>
      </c>
      <c r="F2646" s="1">
        <v>0</v>
      </c>
      <c r="G2646" s="1">
        <v>16242</v>
      </c>
      <c r="H2646" s="1">
        <f>SUM((SUM('Order_Form'!S583)*1))</f>
        <v>0</v>
      </c>
      <c r="I2646" s="1" t="s">
        <v>2758</v>
      </c>
      <c r="J2646" s="1" t="s">
        <v>639</v>
      </c>
      <c r="L2646" s="1">
        <v>18.5</v>
      </c>
      <c r="R2646" s="1">
        <f>IF(INDEX(M2646:Q2646,0,'Order_Form'!AE2)&gt;0,INDEX(M2646:Q2646,0,'Order_Form'!AE2),L2646)</f>
        <v>18.5</v>
      </c>
      <c r="S2646" s="1">
        <f>R2646*H2646</f>
        <v>0</v>
      </c>
    </row>
    <row r="2647" spans="1:1025">
      <c r="A2647" s="1" t="s">
        <v>654</v>
      </c>
      <c r="B2647" s="1" t="s">
        <v>2715</v>
      </c>
      <c r="C2647" s="1" t="s">
        <v>655</v>
      </c>
      <c r="D2647" s="1">
        <v>0</v>
      </c>
      <c r="E2647" s="1" t="s">
        <v>3373</v>
      </c>
      <c r="F2647" s="1">
        <v>0</v>
      </c>
      <c r="G2647" s="1">
        <v>16242</v>
      </c>
      <c r="H2647" s="1">
        <f>SUM((SUM('Order_Form'!T583)*1))</f>
        <v>0</v>
      </c>
      <c r="I2647" s="1" t="s">
        <v>2758</v>
      </c>
      <c r="J2647" s="1" t="s">
        <v>640</v>
      </c>
      <c r="L2647" s="1">
        <v>18.5</v>
      </c>
      <c r="R2647" s="1">
        <f>IF(INDEX(M2647:Q2647,0,'Order_Form'!AE2)&gt;0,INDEX(M2647:Q2647,0,'Order_Form'!AE2),L2647)</f>
        <v>18.5</v>
      </c>
      <c r="S2647" s="1">
        <f>R2647*H2647</f>
        <v>0</v>
      </c>
    </row>
    <row r="2648" spans="1:1025">
      <c r="A2648" s="1" t="s">
        <v>654</v>
      </c>
      <c r="B2648" s="1" t="s">
        <v>2715</v>
      </c>
      <c r="C2648" s="1" t="s">
        <v>655</v>
      </c>
      <c r="D2648" s="1">
        <v>0.0</v>
      </c>
      <c r="E2648" s="1" t="s">
        <v>3374</v>
      </c>
      <c r="F2648" s="1">
        <v>16242</v>
      </c>
      <c r="H2648" s="1">
        <f>SUM((SUM('Order_Form'!J583)*1))</f>
        <v>0</v>
      </c>
      <c r="I2648" s="1" t="s">
        <v>692</v>
      </c>
      <c r="L2648" s="1">
        <v>18.5</v>
      </c>
      <c r="R2648" s="1">
        <f>IF(INDEX(M2648:Q2648,0,'Order_Form'!AE2)&gt;0,INDEX(M2648:Q2648,0,'Order_Form'!AE2),L2648)</f>
        <v>18.5</v>
      </c>
      <c r="S2648" s="1">
        <f>R2648*H2648</f>
        <v>0</v>
      </c>
    </row>
    <row r="2649" spans="1:1025">
      <c r="A2649" s="1" t="s">
        <v>657</v>
      </c>
      <c r="B2649" s="1" t="s">
        <v>2715</v>
      </c>
      <c r="C2649" s="1" t="s">
        <v>662</v>
      </c>
      <c r="D2649" s="1">
        <v>6.0</v>
      </c>
      <c r="E2649" s="1" t="s">
        <v>3375</v>
      </c>
      <c r="F2649" s="1">
        <v>14093</v>
      </c>
      <c r="G2649" s="1">
        <v>14092</v>
      </c>
      <c r="H2649" s="1">
        <f>SUM((SUM('Order_Form'!K594)*1))</f>
        <v>0</v>
      </c>
      <c r="I2649" s="1" t="s">
        <v>688</v>
      </c>
      <c r="J2649" s="1" t="s">
        <v>428</v>
      </c>
      <c r="K2649" s="1" t="s">
        <v>631</v>
      </c>
      <c r="L2649" s="1">
        <v>15.0</v>
      </c>
      <c r="M2649" s="1">
        <v>15.0</v>
      </c>
      <c r="N2649" s="1">
        <v>15.0</v>
      </c>
      <c r="O2649" s="1">
        <v>15.0</v>
      </c>
      <c r="P2649" s="1">
        <v>15.0</v>
      </c>
      <c r="Q2649" s="1">
        <v>15.0</v>
      </c>
      <c r="R2649" s="1">
        <f>IF(INDEX(M2649:Q2649,0,'Order_Form'!AE2)&gt;0,INDEX(M2649:Q2649,0,'Order_Form'!AE2),L2649)</f>
        <v>15</v>
      </c>
      <c r="S2649" s="1">
        <f>R2649*H2649</f>
        <v>0</v>
      </c>
    </row>
    <row r="2650" spans="1:1025">
      <c r="A2650" s="1" t="s">
        <v>657</v>
      </c>
      <c r="B2650" s="1" t="s">
        <v>2715</v>
      </c>
      <c r="C2650" s="1" t="s">
        <v>662</v>
      </c>
      <c r="D2650" s="1">
        <v>10.0</v>
      </c>
      <c r="E2650" s="1" t="s">
        <v>3376</v>
      </c>
      <c r="F2650" s="1">
        <v>14094</v>
      </c>
      <c r="G2650" s="1">
        <v>14092</v>
      </c>
      <c r="H2650" s="1">
        <f>SUM((SUM('Order_Form'!K595)*1))</f>
        <v>0</v>
      </c>
      <c r="I2650" s="1" t="s">
        <v>688</v>
      </c>
      <c r="J2650" s="1" t="s">
        <v>429</v>
      </c>
      <c r="K2650" s="1" t="s">
        <v>631</v>
      </c>
      <c r="L2650" s="1">
        <v>15.0</v>
      </c>
      <c r="M2650" s="1">
        <v>15.0</v>
      </c>
      <c r="N2650" s="1">
        <v>15.0</v>
      </c>
      <c r="O2650" s="1">
        <v>15.0</v>
      </c>
      <c r="P2650" s="1">
        <v>15.0</v>
      </c>
      <c r="Q2650" s="1">
        <v>15.0</v>
      </c>
      <c r="R2650" s="1">
        <f>IF(INDEX(M2650:Q2650,0,'Order_Form'!AE2)&gt;0,INDEX(M2650:Q2650,0,'Order_Form'!AE2),L2650)</f>
        <v>15</v>
      </c>
      <c r="S2650" s="1">
        <f>R2650*H2650</f>
        <v>0</v>
      </c>
    </row>
    <row r="2651" spans="1:1025">
      <c r="A2651" s="1" t="s">
        <v>657</v>
      </c>
      <c r="B2651" s="1" t="s">
        <v>2715</v>
      </c>
      <c r="C2651" s="1" t="s">
        <v>662</v>
      </c>
      <c r="D2651" s="1">
        <v>10.0</v>
      </c>
      <c r="E2651" s="1" t="s">
        <v>3377</v>
      </c>
      <c r="F2651" s="1">
        <v>14095</v>
      </c>
      <c r="G2651" s="1">
        <v>14092</v>
      </c>
      <c r="H2651" s="1">
        <f>SUM((SUM('Order_Form'!K596)*1))</f>
        <v>0</v>
      </c>
      <c r="I2651" s="1" t="s">
        <v>688</v>
      </c>
      <c r="J2651" s="1" t="s">
        <v>514</v>
      </c>
      <c r="K2651" s="1" t="s">
        <v>631</v>
      </c>
      <c r="L2651" s="1">
        <v>15.0</v>
      </c>
      <c r="M2651" s="1">
        <v>15.0</v>
      </c>
      <c r="N2651" s="1">
        <v>15.0</v>
      </c>
      <c r="O2651" s="1">
        <v>15.0</v>
      </c>
      <c r="P2651" s="1">
        <v>15.0</v>
      </c>
      <c r="Q2651" s="1">
        <v>15.0</v>
      </c>
      <c r="R2651" s="1">
        <f>IF(INDEX(M2651:Q2651,0,'Order_Form'!AE2)&gt;0,INDEX(M2651:Q2651,0,'Order_Form'!AE2),L2651)</f>
        <v>15</v>
      </c>
      <c r="S2651" s="1">
        <f>R2651*H2651</f>
        <v>0</v>
      </c>
    </row>
    <row r="2652" spans="1:1025">
      <c r="A2652" s="1" t="s">
        <v>657</v>
      </c>
      <c r="B2652" s="1" t="s">
        <v>2715</v>
      </c>
      <c r="C2652" s="1" t="s">
        <v>662</v>
      </c>
      <c r="D2652" s="1">
        <v>2.0</v>
      </c>
      <c r="E2652" s="1" t="s">
        <v>3378</v>
      </c>
      <c r="F2652" s="1">
        <v>14096</v>
      </c>
      <c r="G2652" s="1">
        <v>14092</v>
      </c>
      <c r="H2652" s="1">
        <f>SUM((SUM('Order_Form'!K597)*1))</f>
        <v>0</v>
      </c>
      <c r="I2652" s="1" t="s">
        <v>688</v>
      </c>
      <c r="J2652" s="1" t="s">
        <v>471</v>
      </c>
      <c r="K2652" s="1" t="s">
        <v>631</v>
      </c>
      <c r="L2652" s="1">
        <v>15.0</v>
      </c>
      <c r="M2652" s="1">
        <v>15.0</v>
      </c>
      <c r="N2652" s="1">
        <v>15.0</v>
      </c>
      <c r="O2652" s="1">
        <v>15.0</v>
      </c>
      <c r="P2652" s="1">
        <v>15.0</v>
      </c>
      <c r="Q2652" s="1">
        <v>15.0</v>
      </c>
      <c r="R2652" s="1">
        <f>IF(INDEX(M2652:Q2652,0,'Order_Form'!AE2)&gt;0,INDEX(M2652:Q2652,0,'Order_Form'!AE2),L2652)</f>
        <v>15</v>
      </c>
      <c r="S2652" s="1">
        <f>R2652*H2652</f>
        <v>0</v>
      </c>
    </row>
    <row r="2653" spans="1:1025">
      <c r="A2653" s="1" t="s">
        <v>657</v>
      </c>
      <c r="B2653" s="1" t="s">
        <v>2715</v>
      </c>
      <c r="C2653" s="1" t="s">
        <v>662</v>
      </c>
      <c r="D2653" s="1">
        <v>9.0</v>
      </c>
      <c r="E2653" s="1" t="s">
        <v>3379</v>
      </c>
      <c r="F2653" s="1">
        <v>14097</v>
      </c>
      <c r="G2653" s="1">
        <v>14092</v>
      </c>
      <c r="H2653" s="1">
        <f>SUM((SUM('Order_Form'!L594)*1))</f>
        <v>0</v>
      </c>
      <c r="I2653" s="1" t="s">
        <v>688</v>
      </c>
      <c r="J2653" s="1" t="s">
        <v>428</v>
      </c>
      <c r="K2653" s="1" t="s">
        <v>632</v>
      </c>
      <c r="L2653" s="1">
        <v>15.0</v>
      </c>
      <c r="M2653" s="1">
        <v>15.0</v>
      </c>
      <c r="N2653" s="1">
        <v>15.0</v>
      </c>
      <c r="O2653" s="1">
        <v>15.0</v>
      </c>
      <c r="P2653" s="1">
        <v>15.0</v>
      </c>
      <c r="Q2653" s="1">
        <v>15.0</v>
      </c>
      <c r="R2653" s="1">
        <f>IF(INDEX(M2653:Q2653,0,'Order_Form'!AE2)&gt;0,INDEX(M2653:Q2653,0,'Order_Form'!AE2),L2653)</f>
        <v>15</v>
      </c>
      <c r="S2653" s="1">
        <f>R2653*H2653</f>
        <v>0</v>
      </c>
    </row>
    <row r="2654" spans="1:1025">
      <c r="A2654" s="1" t="s">
        <v>657</v>
      </c>
      <c r="B2654" s="1" t="s">
        <v>2715</v>
      </c>
      <c r="C2654" s="1" t="s">
        <v>662</v>
      </c>
      <c r="D2654" s="1">
        <v>3.0</v>
      </c>
      <c r="E2654" s="1" t="s">
        <v>3380</v>
      </c>
      <c r="F2654" s="1">
        <v>14098</v>
      </c>
      <c r="G2654" s="1">
        <v>14092</v>
      </c>
      <c r="H2654" s="1">
        <f>SUM((SUM('Order_Form'!L595)*1))</f>
        <v>0</v>
      </c>
      <c r="I2654" s="1" t="s">
        <v>688</v>
      </c>
      <c r="J2654" s="1" t="s">
        <v>429</v>
      </c>
      <c r="K2654" s="1" t="s">
        <v>632</v>
      </c>
      <c r="L2654" s="1">
        <v>15.0</v>
      </c>
      <c r="M2654" s="1">
        <v>15.0</v>
      </c>
      <c r="N2654" s="1">
        <v>15.0</v>
      </c>
      <c r="O2654" s="1">
        <v>15.0</v>
      </c>
      <c r="P2654" s="1">
        <v>15.0</v>
      </c>
      <c r="Q2654" s="1">
        <v>15.0</v>
      </c>
      <c r="R2654" s="1">
        <f>IF(INDEX(M2654:Q2654,0,'Order_Form'!AE2)&gt;0,INDEX(M2654:Q2654,0,'Order_Form'!AE2),L2654)</f>
        <v>15</v>
      </c>
      <c r="S2654" s="1">
        <f>R2654*H2654</f>
        <v>0</v>
      </c>
    </row>
    <row r="2655" spans="1:1025">
      <c r="A2655" s="1" t="s">
        <v>657</v>
      </c>
      <c r="B2655" s="1" t="s">
        <v>2715</v>
      </c>
      <c r="C2655" s="1" t="s">
        <v>662</v>
      </c>
      <c r="D2655" s="1">
        <v>13.0</v>
      </c>
      <c r="E2655" s="1" t="s">
        <v>3381</v>
      </c>
      <c r="F2655" s="1">
        <v>14099</v>
      </c>
      <c r="G2655" s="1">
        <v>14092</v>
      </c>
      <c r="H2655" s="1">
        <f>SUM((SUM('Order_Form'!L596)*1))</f>
        <v>0</v>
      </c>
      <c r="I2655" s="1" t="s">
        <v>688</v>
      </c>
      <c r="J2655" s="1" t="s">
        <v>514</v>
      </c>
      <c r="K2655" s="1" t="s">
        <v>632</v>
      </c>
      <c r="L2655" s="1">
        <v>15.0</v>
      </c>
      <c r="M2655" s="1">
        <v>15.0</v>
      </c>
      <c r="N2655" s="1">
        <v>15.0</v>
      </c>
      <c r="O2655" s="1">
        <v>15.0</v>
      </c>
      <c r="P2655" s="1">
        <v>15.0</v>
      </c>
      <c r="Q2655" s="1">
        <v>15.0</v>
      </c>
      <c r="R2655" s="1">
        <f>IF(INDEX(M2655:Q2655,0,'Order_Form'!AE2)&gt;0,INDEX(M2655:Q2655,0,'Order_Form'!AE2),L2655)</f>
        <v>15</v>
      </c>
      <c r="S2655" s="1">
        <f>R2655*H2655</f>
        <v>0</v>
      </c>
    </row>
    <row r="2656" spans="1:1025">
      <c r="A2656" s="1" t="s">
        <v>657</v>
      </c>
      <c r="B2656" s="1" t="s">
        <v>2715</v>
      </c>
      <c r="C2656" s="1" t="s">
        <v>662</v>
      </c>
      <c r="D2656" s="1">
        <v>0.0</v>
      </c>
      <c r="E2656" s="1" t="s">
        <v>3382</v>
      </c>
      <c r="F2656" s="1">
        <v>14100</v>
      </c>
      <c r="G2656" s="1">
        <v>14092</v>
      </c>
      <c r="H2656" s="1">
        <f>SUM((SUM('Order_Form'!L597)*1))</f>
        <v>0</v>
      </c>
      <c r="I2656" s="1" t="s">
        <v>688</v>
      </c>
      <c r="J2656" s="1" t="s">
        <v>471</v>
      </c>
      <c r="K2656" s="1" t="s">
        <v>632</v>
      </c>
      <c r="L2656" s="1">
        <v>15.0</v>
      </c>
      <c r="M2656" s="1">
        <v>15.0</v>
      </c>
      <c r="N2656" s="1">
        <v>15.0</v>
      </c>
      <c r="O2656" s="1">
        <v>15.0</v>
      </c>
      <c r="P2656" s="1">
        <v>15.0</v>
      </c>
      <c r="Q2656" s="1">
        <v>15.0</v>
      </c>
      <c r="R2656" s="1">
        <f>IF(INDEX(M2656:Q2656,0,'Order_Form'!AE2)&gt;0,INDEX(M2656:Q2656,0,'Order_Form'!AE2),L2656)</f>
        <v>15</v>
      </c>
      <c r="S2656" s="1">
        <f>R2656*H2656</f>
        <v>0</v>
      </c>
    </row>
    <row r="2657" spans="1:1025">
      <c r="A2657" s="1" t="s">
        <v>657</v>
      </c>
      <c r="B2657" s="1" t="s">
        <v>2715</v>
      </c>
      <c r="C2657" s="1" t="s">
        <v>662</v>
      </c>
      <c r="D2657" s="1">
        <v>3.0</v>
      </c>
      <c r="E2657" s="1" t="s">
        <v>3383</v>
      </c>
      <c r="F2657" s="1">
        <v>14101</v>
      </c>
      <c r="G2657" s="1">
        <v>14092</v>
      </c>
      <c r="H2657" s="1">
        <f>SUM((SUM('Order_Form'!M594)*1))</f>
        <v>0</v>
      </c>
      <c r="I2657" s="1" t="s">
        <v>688</v>
      </c>
      <c r="J2657" s="1" t="s">
        <v>428</v>
      </c>
      <c r="K2657" s="1" t="s">
        <v>633</v>
      </c>
      <c r="L2657" s="1">
        <v>15.0</v>
      </c>
      <c r="M2657" s="1">
        <v>15.0</v>
      </c>
      <c r="N2657" s="1">
        <v>15.0</v>
      </c>
      <c r="O2657" s="1">
        <v>15.0</v>
      </c>
      <c r="P2657" s="1">
        <v>15.0</v>
      </c>
      <c r="Q2657" s="1">
        <v>15.0</v>
      </c>
      <c r="R2657" s="1">
        <f>IF(INDEX(M2657:Q2657,0,'Order_Form'!AE2)&gt;0,INDEX(M2657:Q2657,0,'Order_Form'!AE2),L2657)</f>
        <v>15</v>
      </c>
      <c r="S2657" s="1">
        <f>R2657*H2657</f>
        <v>0</v>
      </c>
    </row>
    <row r="2658" spans="1:1025">
      <c r="A2658" s="1" t="s">
        <v>657</v>
      </c>
      <c r="B2658" s="1" t="s">
        <v>2715</v>
      </c>
      <c r="C2658" s="1" t="s">
        <v>662</v>
      </c>
      <c r="D2658" s="1">
        <v>0.0</v>
      </c>
      <c r="E2658" s="1" t="s">
        <v>3384</v>
      </c>
      <c r="F2658" s="1">
        <v>14102</v>
      </c>
      <c r="G2658" s="1">
        <v>14092</v>
      </c>
      <c r="H2658" s="1">
        <f>SUM((SUM('Order_Form'!M595)*1))</f>
        <v>0</v>
      </c>
      <c r="I2658" s="1" t="s">
        <v>688</v>
      </c>
      <c r="J2658" s="1" t="s">
        <v>429</v>
      </c>
      <c r="K2658" s="1" t="s">
        <v>633</v>
      </c>
      <c r="L2658" s="1">
        <v>15.0</v>
      </c>
      <c r="M2658" s="1">
        <v>15.0</v>
      </c>
      <c r="N2658" s="1">
        <v>15.0</v>
      </c>
      <c r="O2658" s="1">
        <v>15.0</v>
      </c>
      <c r="P2658" s="1">
        <v>15.0</v>
      </c>
      <c r="Q2658" s="1">
        <v>15.0</v>
      </c>
      <c r="R2658" s="1">
        <f>IF(INDEX(M2658:Q2658,0,'Order_Form'!AE2)&gt;0,INDEX(M2658:Q2658,0,'Order_Form'!AE2),L2658)</f>
        <v>15</v>
      </c>
      <c r="S2658" s="1">
        <f>R2658*H2658</f>
        <v>0</v>
      </c>
    </row>
    <row r="2659" spans="1:1025">
      <c r="A2659" s="1" t="s">
        <v>657</v>
      </c>
      <c r="B2659" s="1" t="s">
        <v>2715</v>
      </c>
      <c r="C2659" s="1" t="s">
        <v>662</v>
      </c>
      <c r="D2659" s="1">
        <v>11.0</v>
      </c>
      <c r="E2659" s="1" t="s">
        <v>3385</v>
      </c>
      <c r="F2659" s="1">
        <v>14103</v>
      </c>
      <c r="G2659" s="1">
        <v>14092</v>
      </c>
      <c r="H2659" s="1">
        <f>SUM((SUM('Order_Form'!M596)*1))</f>
        <v>0</v>
      </c>
      <c r="I2659" s="1" t="s">
        <v>688</v>
      </c>
      <c r="J2659" s="1" t="s">
        <v>514</v>
      </c>
      <c r="K2659" s="1" t="s">
        <v>633</v>
      </c>
      <c r="L2659" s="1">
        <v>15.0</v>
      </c>
      <c r="M2659" s="1">
        <v>15.0</v>
      </c>
      <c r="N2659" s="1">
        <v>15.0</v>
      </c>
      <c r="O2659" s="1">
        <v>15.0</v>
      </c>
      <c r="P2659" s="1">
        <v>15.0</v>
      </c>
      <c r="Q2659" s="1">
        <v>15.0</v>
      </c>
      <c r="R2659" s="1">
        <f>IF(INDEX(M2659:Q2659,0,'Order_Form'!AE2)&gt;0,INDEX(M2659:Q2659,0,'Order_Form'!AE2),L2659)</f>
        <v>15</v>
      </c>
      <c r="S2659" s="1">
        <f>R2659*H2659</f>
        <v>0</v>
      </c>
    </row>
    <row r="2660" spans="1:1025">
      <c r="A2660" s="1" t="s">
        <v>657</v>
      </c>
      <c r="B2660" s="1" t="s">
        <v>2715</v>
      </c>
      <c r="C2660" s="1" t="s">
        <v>662</v>
      </c>
      <c r="D2660" s="1">
        <v>0.0</v>
      </c>
      <c r="E2660" s="1" t="s">
        <v>3386</v>
      </c>
      <c r="F2660" s="1">
        <v>14104</v>
      </c>
      <c r="G2660" s="1">
        <v>14092</v>
      </c>
      <c r="H2660" s="1">
        <f>SUM((SUM('Order_Form'!M597)*1))</f>
        <v>0</v>
      </c>
      <c r="I2660" s="1" t="s">
        <v>688</v>
      </c>
      <c r="J2660" s="1" t="s">
        <v>471</v>
      </c>
      <c r="K2660" s="1" t="s">
        <v>633</v>
      </c>
      <c r="L2660" s="1">
        <v>15.0</v>
      </c>
      <c r="M2660" s="1">
        <v>15.0</v>
      </c>
      <c r="N2660" s="1">
        <v>15.0</v>
      </c>
      <c r="O2660" s="1">
        <v>15.0</v>
      </c>
      <c r="P2660" s="1">
        <v>15.0</v>
      </c>
      <c r="Q2660" s="1">
        <v>15.0</v>
      </c>
      <c r="R2660" s="1">
        <f>IF(INDEX(M2660:Q2660,0,'Order_Form'!AE2)&gt;0,INDEX(M2660:Q2660,0,'Order_Form'!AE2),L2660)</f>
        <v>15</v>
      </c>
      <c r="S2660" s="1">
        <f>R2660*H2660</f>
        <v>0</v>
      </c>
    </row>
    <row r="2661" spans="1:1025">
      <c r="A2661" s="1" t="s">
        <v>657</v>
      </c>
      <c r="B2661" s="1" t="s">
        <v>2715</v>
      </c>
      <c r="C2661" s="1" t="s">
        <v>662</v>
      </c>
      <c r="D2661" s="1">
        <v>0.0</v>
      </c>
      <c r="E2661" s="1" t="s">
        <v>3387</v>
      </c>
      <c r="F2661" s="1">
        <v>14105</v>
      </c>
      <c r="G2661" s="1">
        <v>14092</v>
      </c>
      <c r="H2661" s="1">
        <f>SUM((SUM('Order_Form'!N594)*1))</f>
        <v>0</v>
      </c>
      <c r="I2661" s="1" t="s">
        <v>688</v>
      </c>
      <c r="J2661" s="1" t="s">
        <v>428</v>
      </c>
      <c r="K2661" s="1" t="s">
        <v>634</v>
      </c>
      <c r="L2661" s="1">
        <v>15.0</v>
      </c>
      <c r="M2661" s="1">
        <v>15.0</v>
      </c>
      <c r="N2661" s="1">
        <v>15.0</v>
      </c>
      <c r="O2661" s="1">
        <v>15.0</v>
      </c>
      <c r="P2661" s="1">
        <v>15.0</v>
      </c>
      <c r="Q2661" s="1">
        <v>15.0</v>
      </c>
      <c r="R2661" s="1">
        <f>IF(INDEX(M2661:Q2661,0,'Order_Form'!AE2)&gt;0,INDEX(M2661:Q2661,0,'Order_Form'!AE2),L2661)</f>
        <v>15</v>
      </c>
      <c r="S2661" s="1">
        <f>R2661*H2661</f>
        <v>0</v>
      </c>
    </row>
    <row r="2662" spans="1:1025">
      <c r="A2662" s="1" t="s">
        <v>657</v>
      </c>
      <c r="B2662" s="1" t="s">
        <v>2715</v>
      </c>
      <c r="C2662" s="1" t="s">
        <v>662</v>
      </c>
      <c r="D2662" s="1">
        <v>0.0</v>
      </c>
      <c r="E2662" s="1" t="s">
        <v>3388</v>
      </c>
      <c r="F2662" s="1">
        <v>14106</v>
      </c>
      <c r="G2662" s="1">
        <v>14092</v>
      </c>
      <c r="H2662" s="1">
        <f>SUM((SUM('Order_Form'!N595)*1))</f>
        <v>0</v>
      </c>
      <c r="I2662" s="1" t="s">
        <v>688</v>
      </c>
      <c r="J2662" s="1" t="s">
        <v>429</v>
      </c>
      <c r="K2662" s="1" t="s">
        <v>634</v>
      </c>
      <c r="L2662" s="1">
        <v>15.0</v>
      </c>
      <c r="M2662" s="1">
        <v>15.0</v>
      </c>
      <c r="N2662" s="1">
        <v>15.0</v>
      </c>
      <c r="O2662" s="1">
        <v>15.0</v>
      </c>
      <c r="P2662" s="1">
        <v>15.0</v>
      </c>
      <c r="Q2662" s="1">
        <v>15.0</v>
      </c>
      <c r="R2662" s="1">
        <f>IF(INDEX(M2662:Q2662,0,'Order_Form'!AE2)&gt;0,INDEX(M2662:Q2662,0,'Order_Form'!AE2),L2662)</f>
        <v>15</v>
      </c>
      <c r="S2662" s="1">
        <f>R2662*H2662</f>
        <v>0</v>
      </c>
    </row>
    <row r="2663" spans="1:1025">
      <c r="A2663" s="1" t="s">
        <v>657</v>
      </c>
      <c r="B2663" s="1" t="s">
        <v>2715</v>
      </c>
      <c r="C2663" s="1" t="s">
        <v>662</v>
      </c>
      <c r="D2663" s="1">
        <v>2.0</v>
      </c>
      <c r="E2663" s="1" t="s">
        <v>3389</v>
      </c>
      <c r="F2663" s="1">
        <v>14107</v>
      </c>
      <c r="G2663" s="1">
        <v>14092</v>
      </c>
      <c r="H2663" s="1">
        <f>SUM((SUM('Order_Form'!N596)*1))</f>
        <v>0</v>
      </c>
      <c r="I2663" s="1" t="s">
        <v>688</v>
      </c>
      <c r="J2663" s="1" t="s">
        <v>514</v>
      </c>
      <c r="K2663" s="1" t="s">
        <v>634</v>
      </c>
      <c r="L2663" s="1">
        <v>15.0</v>
      </c>
      <c r="M2663" s="1">
        <v>15.0</v>
      </c>
      <c r="N2663" s="1">
        <v>15.0</v>
      </c>
      <c r="O2663" s="1">
        <v>15.0</v>
      </c>
      <c r="P2663" s="1">
        <v>15.0</v>
      </c>
      <c r="Q2663" s="1">
        <v>15.0</v>
      </c>
      <c r="R2663" s="1">
        <f>IF(INDEX(M2663:Q2663,0,'Order_Form'!AE2)&gt;0,INDEX(M2663:Q2663,0,'Order_Form'!AE2),L2663)</f>
        <v>15</v>
      </c>
      <c r="S2663" s="1">
        <f>R2663*H2663</f>
        <v>0</v>
      </c>
    </row>
    <row r="2664" spans="1:1025">
      <c r="A2664" s="1" t="s">
        <v>657</v>
      </c>
      <c r="B2664" s="1" t="s">
        <v>2715</v>
      </c>
      <c r="C2664" s="1" t="s">
        <v>662</v>
      </c>
      <c r="D2664" s="1">
        <v>0.0</v>
      </c>
      <c r="E2664" s="1" t="s">
        <v>3390</v>
      </c>
      <c r="F2664" s="1">
        <v>14108</v>
      </c>
      <c r="G2664" s="1">
        <v>14092</v>
      </c>
      <c r="H2664" s="1">
        <f>SUM((SUM('Order_Form'!N597)*1))</f>
        <v>0</v>
      </c>
      <c r="I2664" s="1" t="s">
        <v>688</v>
      </c>
      <c r="J2664" s="1" t="s">
        <v>471</v>
      </c>
      <c r="K2664" s="1" t="s">
        <v>634</v>
      </c>
      <c r="L2664" s="1">
        <v>15.0</v>
      </c>
      <c r="M2664" s="1">
        <v>15.0</v>
      </c>
      <c r="N2664" s="1">
        <v>15.0</v>
      </c>
      <c r="O2664" s="1">
        <v>15.0</v>
      </c>
      <c r="P2664" s="1">
        <v>15.0</v>
      </c>
      <c r="Q2664" s="1">
        <v>15.0</v>
      </c>
      <c r="R2664" s="1">
        <f>IF(INDEX(M2664:Q2664,0,'Order_Form'!AE2)&gt;0,INDEX(M2664:Q2664,0,'Order_Form'!AE2),L2664)</f>
        <v>15</v>
      </c>
      <c r="S2664" s="1">
        <f>R2664*H2664</f>
        <v>0</v>
      </c>
    </row>
    <row r="2665" spans="1:1025">
      <c r="A2665" s="1" t="s">
        <v>657</v>
      </c>
      <c r="B2665" s="1" t="s">
        <v>2715</v>
      </c>
      <c r="C2665" s="1" t="s">
        <v>662</v>
      </c>
      <c r="D2665" s="1">
        <v>0.0</v>
      </c>
      <c r="E2665" s="1" t="s">
        <v>3391</v>
      </c>
      <c r="F2665" s="1">
        <v>14109</v>
      </c>
      <c r="G2665" s="1">
        <v>14092</v>
      </c>
      <c r="H2665" s="1">
        <f>SUM((SUM('Order_Form'!O594)*1))</f>
        <v>0</v>
      </c>
      <c r="I2665" s="1" t="s">
        <v>688</v>
      </c>
      <c r="J2665" s="1" t="s">
        <v>428</v>
      </c>
      <c r="K2665" s="1" t="s">
        <v>635</v>
      </c>
      <c r="L2665" s="1">
        <v>15.0</v>
      </c>
      <c r="M2665" s="1">
        <v>15.0</v>
      </c>
      <c r="N2665" s="1">
        <v>15.0</v>
      </c>
      <c r="O2665" s="1">
        <v>15.0</v>
      </c>
      <c r="P2665" s="1">
        <v>15.0</v>
      </c>
      <c r="Q2665" s="1">
        <v>15.0</v>
      </c>
      <c r="R2665" s="1">
        <f>IF(INDEX(M2665:Q2665,0,'Order_Form'!AE2)&gt;0,INDEX(M2665:Q2665,0,'Order_Form'!AE2),L2665)</f>
        <v>15</v>
      </c>
      <c r="S2665" s="1">
        <f>R2665*H2665</f>
        <v>0</v>
      </c>
    </row>
    <row r="2666" spans="1:1025">
      <c r="A2666" s="1" t="s">
        <v>657</v>
      </c>
      <c r="B2666" s="1" t="s">
        <v>2715</v>
      </c>
      <c r="C2666" s="1" t="s">
        <v>662</v>
      </c>
      <c r="D2666" s="1">
        <v>0.0</v>
      </c>
      <c r="E2666" s="1" t="s">
        <v>3392</v>
      </c>
      <c r="F2666" s="1">
        <v>14110</v>
      </c>
      <c r="G2666" s="1">
        <v>14092</v>
      </c>
      <c r="H2666" s="1">
        <f>SUM((SUM('Order_Form'!O595)*1))</f>
        <v>0</v>
      </c>
      <c r="I2666" s="1" t="s">
        <v>688</v>
      </c>
      <c r="J2666" s="1" t="s">
        <v>429</v>
      </c>
      <c r="K2666" s="1" t="s">
        <v>635</v>
      </c>
      <c r="L2666" s="1">
        <v>15.0</v>
      </c>
      <c r="M2666" s="1">
        <v>15.0</v>
      </c>
      <c r="N2666" s="1">
        <v>15.0</v>
      </c>
      <c r="O2666" s="1">
        <v>15.0</v>
      </c>
      <c r="P2666" s="1">
        <v>15.0</v>
      </c>
      <c r="Q2666" s="1">
        <v>15.0</v>
      </c>
      <c r="R2666" s="1">
        <f>IF(INDEX(M2666:Q2666,0,'Order_Form'!AE2)&gt;0,INDEX(M2666:Q2666,0,'Order_Form'!AE2),L2666)</f>
        <v>15</v>
      </c>
      <c r="S2666" s="1">
        <f>R2666*H2666</f>
        <v>0</v>
      </c>
    </row>
    <row r="2667" spans="1:1025">
      <c r="A2667" s="1" t="s">
        <v>657</v>
      </c>
      <c r="B2667" s="1" t="s">
        <v>2715</v>
      </c>
      <c r="C2667" s="1" t="s">
        <v>662</v>
      </c>
      <c r="D2667" s="1">
        <v>0.0</v>
      </c>
      <c r="E2667" s="1" t="s">
        <v>3393</v>
      </c>
      <c r="F2667" s="1">
        <v>14111</v>
      </c>
      <c r="G2667" s="1">
        <v>14092</v>
      </c>
      <c r="H2667" s="1">
        <f>SUM((SUM('Order_Form'!O596)*1))</f>
        <v>0</v>
      </c>
      <c r="I2667" s="1" t="s">
        <v>688</v>
      </c>
      <c r="J2667" s="1" t="s">
        <v>514</v>
      </c>
      <c r="K2667" s="1" t="s">
        <v>635</v>
      </c>
      <c r="L2667" s="1">
        <v>15.0</v>
      </c>
      <c r="M2667" s="1">
        <v>15.0</v>
      </c>
      <c r="N2667" s="1">
        <v>15.0</v>
      </c>
      <c r="O2667" s="1">
        <v>15.0</v>
      </c>
      <c r="P2667" s="1">
        <v>15.0</v>
      </c>
      <c r="Q2667" s="1">
        <v>15.0</v>
      </c>
      <c r="R2667" s="1">
        <f>IF(INDEX(M2667:Q2667,0,'Order_Form'!AE2)&gt;0,INDEX(M2667:Q2667,0,'Order_Form'!AE2),L2667)</f>
        <v>15</v>
      </c>
      <c r="S2667" s="1">
        <f>R2667*H2667</f>
        <v>0</v>
      </c>
    </row>
    <row r="2668" spans="1:1025">
      <c r="A2668" s="1" t="s">
        <v>657</v>
      </c>
      <c r="B2668" s="1" t="s">
        <v>2715</v>
      </c>
      <c r="C2668" s="1" t="s">
        <v>662</v>
      </c>
      <c r="D2668" s="1">
        <v>0.0</v>
      </c>
      <c r="E2668" s="1" t="s">
        <v>3394</v>
      </c>
      <c r="F2668" s="1">
        <v>14112</v>
      </c>
      <c r="G2668" s="1">
        <v>14092</v>
      </c>
      <c r="H2668" s="1">
        <f>SUM((SUM('Order_Form'!O597)*1))</f>
        <v>0</v>
      </c>
      <c r="I2668" s="1" t="s">
        <v>688</v>
      </c>
      <c r="J2668" s="1" t="s">
        <v>471</v>
      </c>
      <c r="K2668" s="1" t="s">
        <v>635</v>
      </c>
      <c r="L2668" s="1">
        <v>15.0</v>
      </c>
      <c r="M2668" s="1">
        <v>15.0</v>
      </c>
      <c r="N2668" s="1">
        <v>15.0</v>
      </c>
      <c r="O2668" s="1">
        <v>15.0</v>
      </c>
      <c r="P2668" s="1">
        <v>15.0</v>
      </c>
      <c r="Q2668" s="1">
        <v>15.0</v>
      </c>
      <c r="R2668" s="1">
        <f>IF(INDEX(M2668:Q2668,0,'Order_Form'!AE2)&gt;0,INDEX(M2668:Q2668,0,'Order_Form'!AE2),L2668)</f>
        <v>15</v>
      </c>
      <c r="S2668" s="1">
        <f>R2668*H2668</f>
        <v>0</v>
      </c>
    </row>
    <row r="2669" spans="1:1025">
      <c r="A2669" s="1" t="s">
        <v>657</v>
      </c>
      <c r="B2669" s="1" t="s">
        <v>2715</v>
      </c>
      <c r="C2669" s="1" t="s">
        <v>662</v>
      </c>
      <c r="D2669" s="1">
        <v>0.0</v>
      </c>
      <c r="E2669" s="1" t="s">
        <v>3395</v>
      </c>
      <c r="F2669" s="1">
        <v>14113</v>
      </c>
      <c r="G2669" s="1">
        <v>14092</v>
      </c>
      <c r="H2669" s="1">
        <f>SUM((SUM('Order_Form'!P594)*1))</f>
        <v>0</v>
      </c>
      <c r="I2669" s="1" t="s">
        <v>688</v>
      </c>
      <c r="J2669" s="1" t="s">
        <v>428</v>
      </c>
      <c r="K2669" s="1" t="s">
        <v>636</v>
      </c>
      <c r="L2669" s="1">
        <v>15.0</v>
      </c>
      <c r="M2669" s="1">
        <v>15.0</v>
      </c>
      <c r="N2669" s="1">
        <v>15.0</v>
      </c>
      <c r="O2669" s="1">
        <v>15.0</v>
      </c>
      <c r="P2669" s="1">
        <v>15.0</v>
      </c>
      <c r="Q2669" s="1">
        <v>15.0</v>
      </c>
      <c r="R2669" s="1">
        <f>IF(INDEX(M2669:Q2669,0,'Order_Form'!AE2)&gt;0,INDEX(M2669:Q2669,0,'Order_Form'!AE2),L2669)</f>
        <v>15</v>
      </c>
      <c r="S2669" s="1">
        <f>R2669*H2669</f>
        <v>0</v>
      </c>
    </row>
    <row r="2670" spans="1:1025">
      <c r="A2670" s="1" t="s">
        <v>657</v>
      </c>
      <c r="B2670" s="1" t="s">
        <v>2715</v>
      </c>
      <c r="C2670" s="1" t="s">
        <v>662</v>
      </c>
      <c r="D2670" s="1">
        <v>1.0</v>
      </c>
      <c r="E2670" s="1" t="s">
        <v>3396</v>
      </c>
      <c r="F2670" s="1">
        <v>14114</v>
      </c>
      <c r="G2670" s="1">
        <v>14092</v>
      </c>
      <c r="H2670" s="1">
        <f>SUM((SUM('Order_Form'!P595)*1))</f>
        <v>0</v>
      </c>
      <c r="I2670" s="1" t="s">
        <v>688</v>
      </c>
      <c r="J2670" s="1" t="s">
        <v>429</v>
      </c>
      <c r="K2670" s="1" t="s">
        <v>636</v>
      </c>
      <c r="L2670" s="1">
        <v>15.0</v>
      </c>
      <c r="M2670" s="1">
        <v>15.0</v>
      </c>
      <c r="N2670" s="1">
        <v>15.0</v>
      </c>
      <c r="O2670" s="1">
        <v>15.0</v>
      </c>
      <c r="P2670" s="1">
        <v>15.0</v>
      </c>
      <c r="Q2670" s="1">
        <v>15.0</v>
      </c>
      <c r="R2670" s="1">
        <f>IF(INDEX(M2670:Q2670,0,'Order_Form'!AE2)&gt;0,INDEX(M2670:Q2670,0,'Order_Form'!AE2),L2670)</f>
        <v>15</v>
      </c>
      <c r="S2670" s="1">
        <f>R2670*H2670</f>
        <v>0</v>
      </c>
    </row>
    <row r="2671" spans="1:1025">
      <c r="A2671" s="1" t="s">
        <v>657</v>
      </c>
      <c r="B2671" s="1" t="s">
        <v>2715</v>
      </c>
      <c r="C2671" s="1" t="s">
        <v>662</v>
      </c>
      <c r="D2671" s="1">
        <v>1.0</v>
      </c>
      <c r="E2671" s="1" t="s">
        <v>3397</v>
      </c>
      <c r="F2671" s="1">
        <v>14115</v>
      </c>
      <c r="G2671" s="1">
        <v>14092</v>
      </c>
      <c r="H2671" s="1">
        <f>SUM((SUM('Order_Form'!P596)*1))</f>
        <v>0</v>
      </c>
      <c r="I2671" s="1" t="s">
        <v>688</v>
      </c>
      <c r="J2671" s="1" t="s">
        <v>514</v>
      </c>
      <c r="K2671" s="1" t="s">
        <v>636</v>
      </c>
      <c r="L2671" s="1">
        <v>15.0</v>
      </c>
      <c r="M2671" s="1">
        <v>15.0</v>
      </c>
      <c r="N2671" s="1">
        <v>15.0</v>
      </c>
      <c r="O2671" s="1">
        <v>15.0</v>
      </c>
      <c r="P2671" s="1">
        <v>15.0</v>
      </c>
      <c r="Q2671" s="1">
        <v>15.0</v>
      </c>
      <c r="R2671" s="1">
        <f>IF(INDEX(M2671:Q2671,0,'Order_Form'!AE2)&gt;0,INDEX(M2671:Q2671,0,'Order_Form'!AE2),L2671)</f>
        <v>15</v>
      </c>
      <c r="S2671" s="1">
        <f>R2671*H2671</f>
        <v>0</v>
      </c>
    </row>
    <row r="2672" spans="1:1025">
      <c r="A2672" s="1" t="s">
        <v>657</v>
      </c>
      <c r="B2672" s="1" t="s">
        <v>2715</v>
      </c>
      <c r="C2672" s="1" t="s">
        <v>662</v>
      </c>
      <c r="D2672" s="1">
        <v>1.0</v>
      </c>
      <c r="E2672" s="1" t="s">
        <v>3398</v>
      </c>
      <c r="F2672" s="1">
        <v>14116</v>
      </c>
      <c r="G2672" s="1">
        <v>14092</v>
      </c>
      <c r="H2672" s="1">
        <f>SUM((SUM('Order_Form'!P597)*1))</f>
        <v>0</v>
      </c>
      <c r="I2672" s="1" t="s">
        <v>688</v>
      </c>
      <c r="J2672" s="1" t="s">
        <v>471</v>
      </c>
      <c r="K2672" s="1" t="s">
        <v>636</v>
      </c>
      <c r="L2672" s="1">
        <v>15.0</v>
      </c>
      <c r="M2672" s="1">
        <v>15.0</v>
      </c>
      <c r="N2672" s="1">
        <v>15.0</v>
      </c>
      <c r="O2672" s="1">
        <v>15.0</v>
      </c>
      <c r="P2672" s="1">
        <v>15.0</v>
      </c>
      <c r="Q2672" s="1">
        <v>15.0</v>
      </c>
      <c r="R2672" s="1">
        <f>IF(INDEX(M2672:Q2672,0,'Order_Form'!AE2)&gt;0,INDEX(M2672:Q2672,0,'Order_Form'!AE2),L2672)</f>
        <v>15</v>
      </c>
      <c r="S2672" s="1">
        <f>R2672*H2672</f>
        <v>0</v>
      </c>
    </row>
    <row r="2673" spans="1:1025">
      <c r="A2673" s="1" t="s">
        <v>657</v>
      </c>
      <c r="B2673" s="1" t="s">
        <v>2715</v>
      </c>
      <c r="C2673" s="1" t="s">
        <v>662</v>
      </c>
      <c r="D2673" s="1">
        <v>0.0</v>
      </c>
      <c r="E2673" s="1" t="s">
        <v>3399</v>
      </c>
      <c r="F2673" s="1">
        <v>14117</v>
      </c>
      <c r="G2673" s="1">
        <v>14092</v>
      </c>
      <c r="H2673" s="1">
        <f>SUM((SUM('Order_Form'!Q594)*1))</f>
        <v>0</v>
      </c>
      <c r="I2673" s="1" t="s">
        <v>688</v>
      </c>
      <c r="J2673" s="1" t="s">
        <v>428</v>
      </c>
      <c r="K2673" s="1" t="s">
        <v>637</v>
      </c>
      <c r="L2673" s="1">
        <v>15.0</v>
      </c>
      <c r="M2673" s="1">
        <v>15.0</v>
      </c>
      <c r="N2673" s="1">
        <v>15.0</v>
      </c>
      <c r="O2673" s="1">
        <v>15.0</v>
      </c>
      <c r="P2673" s="1">
        <v>15.0</v>
      </c>
      <c r="Q2673" s="1">
        <v>15.0</v>
      </c>
      <c r="R2673" s="1">
        <f>IF(INDEX(M2673:Q2673,0,'Order_Form'!AE2)&gt;0,INDEX(M2673:Q2673,0,'Order_Form'!AE2),L2673)</f>
        <v>15</v>
      </c>
      <c r="S2673" s="1">
        <f>R2673*H2673</f>
        <v>0</v>
      </c>
    </row>
    <row r="2674" spans="1:1025">
      <c r="A2674" s="1" t="s">
        <v>657</v>
      </c>
      <c r="B2674" s="1" t="s">
        <v>2715</v>
      </c>
      <c r="C2674" s="1" t="s">
        <v>662</v>
      </c>
      <c r="D2674" s="1">
        <v>0.0</v>
      </c>
      <c r="E2674" s="1" t="s">
        <v>3400</v>
      </c>
      <c r="F2674" s="1">
        <v>14118</v>
      </c>
      <c r="G2674" s="1">
        <v>14092</v>
      </c>
      <c r="H2674" s="1">
        <f>SUM((SUM('Order_Form'!Q595)*1))</f>
        <v>0</v>
      </c>
      <c r="I2674" s="1" t="s">
        <v>688</v>
      </c>
      <c r="J2674" s="1" t="s">
        <v>429</v>
      </c>
      <c r="K2674" s="1" t="s">
        <v>637</v>
      </c>
      <c r="L2674" s="1">
        <v>15.0</v>
      </c>
      <c r="M2674" s="1">
        <v>15.0</v>
      </c>
      <c r="N2674" s="1">
        <v>15.0</v>
      </c>
      <c r="O2674" s="1">
        <v>15.0</v>
      </c>
      <c r="P2674" s="1">
        <v>15.0</v>
      </c>
      <c r="Q2674" s="1">
        <v>15.0</v>
      </c>
      <c r="R2674" s="1">
        <f>IF(INDEX(M2674:Q2674,0,'Order_Form'!AE2)&gt;0,INDEX(M2674:Q2674,0,'Order_Form'!AE2),L2674)</f>
        <v>15</v>
      </c>
      <c r="S2674" s="1">
        <f>R2674*H2674</f>
        <v>0</v>
      </c>
    </row>
    <row r="2675" spans="1:1025">
      <c r="A2675" s="1" t="s">
        <v>657</v>
      </c>
      <c r="B2675" s="1" t="s">
        <v>2715</v>
      </c>
      <c r="C2675" s="1" t="s">
        <v>662</v>
      </c>
      <c r="D2675" s="1">
        <v>0.0</v>
      </c>
      <c r="E2675" s="1" t="s">
        <v>3401</v>
      </c>
      <c r="F2675" s="1">
        <v>14119</v>
      </c>
      <c r="G2675" s="1">
        <v>14092</v>
      </c>
      <c r="H2675" s="1">
        <f>SUM((SUM('Order_Form'!Q596)*1))</f>
        <v>0</v>
      </c>
      <c r="I2675" s="1" t="s">
        <v>688</v>
      </c>
      <c r="J2675" s="1" t="s">
        <v>514</v>
      </c>
      <c r="K2675" s="1" t="s">
        <v>637</v>
      </c>
      <c r="L2675" s="1">
        <v>15.0</v>
      </c>
      <c r="M2675" s="1">
        <v>15.0</v>
      </c>
      <c r="N2675" s="1">
        <v>15.0</v>
      </c>
      <c r="O2675" s="1">
        <v>15.0</v>
      </c>
      <c r="P2675" s="1">
        <v>15.0</v>
      </c>
      <c r="Q2675" s="1">
        <v>15.0</v>
      </c>
      <c r="R2675" s="1">
        <f>IF(INDEX(M2675:Q2675,0,'Order_Form'!AE2)&gt;0,INDEX(M2675:Q2675,0,'Order_Form'!AE2),L2675)</f>
        <v>15</v>
      </c>
      <c r="S2675" s="1">
        <f>R2675*H2675</f>
        <v>0</v>
      </c>
    </row>
    <row r="2676" spans="1:1025">
      <c r="A2676" s="1" t="s">
        <v>657</v>
      </c>
      <c r="B2676" s="1" t="s">
        <v>2715</v>
      </c>
      <c r="C2676" s="1" t="s">
        <v>662</v>
      </c>
      <c r="D2676" s="1">
        <v>0.0</v>
      </c>
      <c r="E2676" s="1" t="s">
        <v>3402</v>
      </c>
      <c r="F2676" s="1">
        <v>14120</v>
      </c>
      <c r="G2676" s="1">
        <v>14092</v>
      </c>
      <c r="H2676" s="1">
        <f>SUM((SUM('Order_Form'!Q597)*1))</f>
        <v>0</v>
      </c>
      <c r="I2676" s="1" t="s">
        <v>688</v>
      </c>
      <c r="J2676" s="1" t="s">
        <v>471</v>
      </c>
      <c r="K2676" s="1" t="s">
        <v>637</v>
      </c>
      <c r="L2676" s="1">
        <v>15.0</v>
      </c>
      <c r="M2676" s="1">
        <v>15.0</v>
      </c>
      <c r="N2676" s="1">
        <v>15.0</v>
      </c>
      <c r="O2676" s="1">
        <v>15.0</v>
      </c>
      <c r="P2676" s="1">
        <v>15.0</v>
      </c>
      <c r="Q2676" s="1">
        <v>15.0</v>
      </c>
      <c r="R2676" s="1">
        <f>IF(INDEX(M2676:Q2676,0,'Order_Form'!AE2)&gt;0,INDEX(M2676:Q2676,0,'Order_Form'!AE2),L2676)</f>
        <v>15</v>
      </c>
      <c r="S2676" s="1">
        <f>R2676*H2676</f>
        <v>0</v>
      </c>
    </row>
    <row r="2677" spans="1:1025">
      <c r="A2677" s="1" t="s">
        <v>657</v>
      </c>
      <c r="B2677" s="1" t="s">
        <v>2715</v>
      </c>
      <c r="C2677" s="1" t="s">
        <v>662</v>
      </c>
      <c r="D2677" s="1">
        <v>0.0</v>
      </c>
      <c r="E2677" s="1" t="s">
        <v>3403</v>
      </c>
      <c r="F2677" s="1">
        <v>14121</v>
      </c>
      <c r="G2677" s="1">
        <v>14092</v>
      </c>
      <c r="H2677" s="1">
        <f>SUM((SUM('Order_Form'!R594)*1))</f>
        <v>0</v>
      </c>
      <c r="I2677" s="1" t="s">
        <v>688</v>
      </c>
      <c r="J2677" s="1" t="s">
        <v>428</v>
      </c>
      <c r="K2677" s="1" t="s">
        <v>638</v>
      </c>
      <c r="L2677" s="1">
        <v>15.0</v>
      </c>
      <c r="M2677" s="1">
        <v>15.0</v>
      </c>
      <c r="N2677" s="1">
        <v>15.0</v>
      </c>
      <c r="O2677" s="1">
        <v>15.0</v>
      </c>
      <c r="P2677" s="1">
        <v>15.0</v>
      </c>
      <c r="Q2677" s="1">
        <v>15.0</v>
      </c>
      <c r="R2677" s="1">
        <f>IF(INDEX(M2677:Q2677,0,'Order_Form'!AE2)&gt;0,INDEX(M2677:Q2677,0,'Order_Form'!AE2),L2677)</f>
        <v>15</v>
      </c>
      <c r="S2677" s="1">
        <f>R2677*H2677</f>
        <v>0</v>
      </c>
    </row>
    <row r="2678" spans="1:1025">
      <c r="A2678" s="1" t="s">
        <v>657</v>
      </c>
      <c r="B2678" s="1" t="s">
        <v>2715</v>
      </c>
      <c r="C2678" s="1" t="s">
        <v>662</v>
      </c>
      <c r="D2678" s="1">
        <v>0</v>
      </c>
      <c r="E2678" s="1" t="s">
        <v>3404</v>
      </c>
      <c r="F2678" s="1">
        <v>0</v>
      </c>
      <c r="G2678" s="1">
        <v>14092</v>
      </c>
      <c r="H2678" s="1">
        <f>SUM((SUM('Order_Form'!J594)*1))</f>
        <v>0</v>
      </c>
      <c r="I2678" s="1" t="s">
        <v>2758</v>
      </c>
      <c r="J2678" s="1" t="s">
        <v>428</v>
      </c>
      <c r="L2678" s="1">
        <v>15.0</v>
      </c>
      <c r="M2678" s="1">
        <v>15.0</v>
      </c>
      <c r="N2678" s="1">
        <v>15.0</v>
      </c>
      <c r="O2678" s="1">
        <v>15.0</v>
      </c>
      <c r="P2678" s="1">
        <v>15.0</v>
      </c>
      <c r="Q2678" s="1">
        <v>15.0</v>
      </c>
      <c r="R2678" s="1">
        <f>IF(INDEX(M2678:Q2678,0,'Order_Form'!AE2)&gt;0,INDEX(M2678:Q2678,0,'Order_Form'!AE2),L2678)</f>
        <v>15</v>
      </c>
      <c r="S2678" s="1">
        <f>R2678*H2678</f>
        <v>0</v>
      </c>
    </row>
    <row r="2679" spans="1:1025">
      <c r="A2679" s="1" t="s">
        <v>657</v>
      </c>
      <c r="B2679" s="1" t="s">
        <v>2715</v>
      </c>
      <c r="C2679" s="1" t="s">
        <v>662</v>
      </c>
      <c r="D2679" s="1">
        <v>0</v>
      </c>
      <c r="E2679" s="1" t="s">
        <v>3405</v>
      </c>
      <c r="F2679" s="1">
        <v>0</v>
      </c>
      <c r="G2679" s="1">
        <v>14092</v>
      </c>
      <c r="H2679" s="1">
        <f>SUM((SUM('Order_Form'!J595)*1))</f>
        <v>0</v>
      </c>
      <c r="I2679" s="1" t="s">
        <v>2758</v>
      </c>
      <c r="J2679" s="1" t="s">
        <v>429</v>
      </c>
      <c r="L2679" s="1">
        <v>15.0</v>
      </c>
      <c r="M2679" s="1">
        <v>15.0</v>
      </c>
      <c r="N2679" s="1">
        <v>15.0</v>
      </c>
      <c r="O2679" s="1">
        <v>15.0</v>
      </c>
      <c r="P2679" s="1">
        <v>15.0</v>
      </c>
      <c r="Q2679" s="1">
        <v>15.0</v>
      </c>
      <c r="R2679" s="1">
        <f>IF(INDEX(M2679:Q2679,0,'Order_Form'!AE2)&gt;0,INDEX(M2679:Q2679,0,'Order_Form'!AE2),L2679)</f>
        <v>15</v>
      </c>
      <c r="S2679" s="1">
        <f>R2679*H2679</f>
        <v>0</v>
      </c>
    </row>
    <row r="2680" spans="1:1025">
      <c r="A2680" s="1" t="s">
        <v>657</v>
      </c>
      <c r="B2680" s="1" t="s">
        <v>2715</v>
      </c>
      <c r="C2680" s="1" t="s">
        <v>662</v>
      </c>
      <c r="D2680" s="1">
        <v>0</v>
      </c>
      <c r="E2680" s="1" t="s">
        <v>3406</v>
      </c>
      <c r="F2680" s="1">
        <v>0</v>
      </c>
      <c r="G2680" s="1">
        <v>14092</v>
      </c>
      <c r="H2680" s="1">
        <f>SUM((SUM('Order_Form'!J596)*1))</f>
        <v>0</v>
      </c>
      <c r="I2680" s="1" t="s">
        <v>2758</v>
      </c>
      <c r="J2680" s="1" t="s">
        <v>514</v>
      </c>
      <c r="L2680" s="1">
        <v>15.0</v>
      </c>
      <c r="M2680" s="1">
        <v>15.0</v>
      </c>
      <c r="N2680" s="1">
        <v>15.0</v>
      </c>
      <c r="O2680" s="1">
        <v>15.0</v>
      </c>
      <c r="P2680" s="1">
        <v>15.0</v>
      </c>
      <c r="Q2680" s="1">
        <v>15.0</v>
      </c>
      <c r="R2680" s="1">
        <f>IF(INDEX(M2680:Q2680,0,'Order_Form'!AE2)&gt;0,INDEX(M2680:Q2680,0,'Order_Form'!AE2),L2680)</f>
        <v>15</v>
      </c>
      <c r="S2680" s="1">
        <f>R2680*H2680</f>
        <v>0</v>
      </c>
    </row>
    <row r="2681" spans="1:1025">
      <c r="A2681" s="1" t="s">
        <v>657</v>
      </c>
      <c r="B2681" s="1" t="s">
        <v>2715</v>
      </c>
      <c r="C2681" s="1" t="s">
        <v>662</v>
      </c>
      <c r="D2681" s="1">
        <v>0</v>
      </c>
      <c r="E2681" s="1" t="s">
        <v>3407</v>
      </c>
      <c r="F2681" s="1">
        <v>0</v>
      </c>
      <c r="G2681" s="1">
        <v>14092</v>
      </c>
      <c r="H2681" s="1">
        <f>SUM((SUM('Order_Form'!J597)*1))</f>
        <v>0</v>
      </c>
      <c r="I2681" s="1" t="s">
        <v>2758</v>
      </c>
      <c r="J2681" s="1" t="s">
        <v>471</v>
      </c>
      <c r="L2681" s="1">
        <v>15.0</v>
      </c>
      <c r="M2681" s="1">
        <v>15.0</v>
      </c>
      <c r="N2681" s="1">
        <v>15.0</v>
      </c>
      <c r="O2681" s="1">
        <v>15.0</v>
      </c>
      <c r="P2681" s="1">
        <v>15.0</v>
      </c>
      <c r="Q2681" s="1">
        <v>15.0</v>
      </c>
      <c r="R2681" s="1">
        <f>IF(INDEX(M2681:Q2681,0,'Order_Form'!AE2)&gt;0,INDEX(M2681:Q2681,0,'Order_Form'!AE2),L2681)</f>
        <v>15</v>
      </c>
      <c r="S2681" s="1">
        <f>R2681*H2681</f>
        <v>0</v>
      </c>
    </row>
    <row r="2682" spans="1:1025">
      <c r="A2682" s="1" t="s">
        <v>657</v>
      </c>
      <c r="B2682" s="1" t="s">
        <v>2715</v>
      </c>
      <c r="C2682" s="1" t="s">
        <v>662</v>
      </c>
      <c r="D2682" s="1">
        <v>0</v>
      </c>
      <c r="E2682" s="1" t="s">
        <v>3408</v>
      </c>
      <c r="F2682" s="1">
        <v>0</v>
      </c>
      <c r="G2682" s="1">
        <v>14092</v>
      </c>
      <c r="H2682" s="1">
        <f>SUM((SUM('Order_Form'!K593)*1))</f>
        <v>0</v>
      </c>
      <c r="I2682" s="1" t="s">
        <v>2758</v>
      </c>
      <c r="J2682" s="1" t="s">
        <v>631</v>
      </c>
      <c r="L2682" s="1">
        <v>15.0</v>
      </c>
      <c r="M2682" s="1">
        <v>15.0</v>
      </c>
      <c r="N2682" s="1">
        <v>15.0</v>
      </c>
      <c r="O2682" s="1">
        <v>15.0</v>
      </c>
      <c r="P2682" s="1">
        <v>15.0</v>
      </c>
      <c r="Q2682" s="1">
        <v>15.0</v>
      </c>
      <c r="R2682" s="1">
        <f>IF(INDEX(M2682:Q2682,0,'Order_Form'!AE2)&gt;0,INDEX(M2682:Q2682,0,'Order_Form'!AE2),L2682)</f>
        <v>15</v>
      </c>
      <c r="S2682" s="1">
        <f>R2682*H2682</f>
        <v>0</v>
      </c>
    </row>
    <row r="2683" spans="1:1025">
      <c r="A2683" s="1" t="s">
        <v>657</v>
      </c>
      <c r="B2683" s="1" t="s">
        <v>2715</v>
      </c>
      <c r="C2683" s="1" t="s">
        <v>662</v>
      </c>
      <c r="D2683" s="1">
        <v>0</v>
      </c>
      <c r="E2683" s="1" t="s">
        <v>3409</v>
      </c>
      <c r="F2683" s="1">
        <v>0</v>
      </c>
      <c r="G2683" s="1">
        <v>14092</v>
      </c>
      <c r="H2683" s="1">
        <f>SUM((SUM('Order_Form'!L593)*1))</f>
        <v>0</v>
      </c>
      <c r="I2683" s="1" t="s">
        <v>2758</v>
      </c>
      <c r="J2683" s="1" t="s">
        <v>632</v>
      </c>
      <c r="L2683" s="1">
        <v>15.0</v>
      </c>
      <c r="M2683" s="1">
        <v>15.0</v>
      </c>
      <c r="N2683" s="1">
        <v>15.0</v>
      </c>
      <c r="O2683" s="1">
        <v>15.0</v>
      </c>
      <c r="P2683" s="1">
        <v>15.0</v>
      </c>
      <c r="Q2683" s="1">
        <v>15.0</v>
      </c>
      <c r="R2683" s="1">
        <f>IF(INDEX(M2683:Q2683,0,'Order_Form'!AE2)&gt;0,INDEX(M2683:Q2683,0,'Order_Form'!AE2),L2683)</f>
        <v>15</v>
      </c>
      <c r="S2683" s="1">
        <f>R2683*H2683</f>
        <v>0</v>
      </c>
    </row>
    <row r="2684" spans="1:1025">
      <c r="A2684" s="1" t="s">
        <v>657</v>
      </c>
      <c r="B2684" s="1" t="s">
        <v>2715</v>
      </c>
      <c r="C2684" s="1" t="s">
        <v>662</v>
      </c>
      <c r="D2684" s="1">
        <v>0</v>
      </c>
      <c r="E2684" s="1" t="s">
        <v>3410</v>
      </c>
      <c r="F2684" s="1">
        <v>0</v>
      </c>
      <c r="G2684" s="1">
        <v>14092</v>
      </c>
      <c r="H2684" s="1">
        <f>SUM((SUM('Order_Form'!M593)*1))</f>
        <v>0</v>
      </c>
      <c r="I2684" s="1" t="s">
        <v>2758</v>
      </c>
      <c r="J2684" s="1" t="s">
        <v>633</v>
      </c>
      <c r="L2684" s="1">
        <v>15.0</v>
      </c>
      <c r="M2684" s="1">
        <v>15.0</v>
      </c>
      <c r="N2684" s="1">
        <v>15.0</v>
      </c>
      <c r="O2684" s="1">
        <v>15.0</v>
      </c>
      <c r="P2684" s="1">
        <v>15.0</v>
      </c>
      <c r="Q2684" s="1">
        <v>15.0</v>
      </c>
      <c r="R2684" s="1">
        <f>IF(INDEX(M2684:Q2684,0,'Order_Form'!AE2)&gt;0,INDEX(M2684:Q2684,0,'Order_Form'!AE2),L2684)</f>
        <v>15</v>
      </c>
      <c r="S2684" s="1">
        <f>R2684*H2684</f>
        <v>0</v>
      </c>
    </row>
    <row r="2685" spans="1:1025">
      <c r="A2685" s="1" t="s">
        <v>657</v>
      </c>
      <c r="B2685" s="1" t="s">
        <v>2715</v>
      </c>
      <c r="C2685" s="1" t="s">
        <v>662</v>
      </c>
      <c r="D2685" s="1">
        <v>0</v>
      </c>
      <c r="E2685" s="1" t="s">
        <v>3411</v>
      </c>
      <c r="F2685" s="1">
        <v>0</v>
      </c>
      <c r="G2685" s="1">
        <v>14092</v>
      </c>
      <c r="H2685" s="1">
        <f>SUM((SUM('Order_Form'!N593)*1))</f>
        <v>0</v>
      </c>
      <c r="I2685" s="1" t="s">
        <v>2758</v>
      </c>
      <c r="J2685" s="1" t="s">
        <v>634</v>
      </c>
      <c r="L2685" s="1">
        <v>15.0</v>
      </c>
      <c r="M2685" s="1">
        <v>15.0</v>
      </c>
      <c r="N2685" s="1">
        <v>15.0</v>
      </c>
      <c r="O2685" s="1">
        <v>15.0</v>
      </c>
      <c r="P2685" s="1">
        <v>15.0</v>
      </c>
      <c r="Q2685" s="1">
        <v>15.0</v>
      </c>
      <c r="R2685" s="1">
        <f>IF(INDEX(M2685:Q2685,0,'Order_Form'!AE2)&gt;0,INDEX(M2685:Q2685,0,'Order_Form'!AE2),L2685)</f>
        <v>15</v>
      </c>
      <c r="S2685" s="1">
        <f>R2685*H2685</f>
        <v>0</v>
      </c>
    </row>
    <row r="2686" spans="1:1025">
      <c r="A2686" s="1" t="s">
        <v>657</v>
      </c>
      <c r="B2686" s="1" t="s">
        <v>2715</v>
      </c>
      <c r="C2686" s="1" t="s">
        <v>662</v>
      </c>
      <c r="D2686" s="1">
        <v>0</v>
      </c>
      <c r="E2686" s="1" t="s">
        <v>3412</v>
      </c>
      <c r="F2686" s="1">
        <v>0</v>
      </c>
      <c r="G2686" s="1">
        <v>14092</v>
      </c>
      <c r="H2686" s="1">
        <f>SUM((SUM('Order_Form'!O593)*1))</f>
        <v>0</v>
      </c>
      <c r="I2686" s="1" t="s">
        <v>2758</v>
      </c>
      <c r="J2686" s="1" t="s">
        <v>635</v>
      </c>
      <c r="L2686" s="1">
        <v>15.0</v>
      </c>
      <c r="M2686" s="1">
        <v>15.0</v>
      </c>
      <c r="N2686" s="1">
        <v>15.0</v>
      </c>
      <c r="O2686" s="1">
        <v>15.0</v>
      </c>
      <c r="P2686" s="1">
        <v>15.0</v>
      </c>
      <c r="Q2686" s="1">
        <v>15.0</v>
      </c>
      <c r="R2686" s="1">
        <f>IF(INDEX(M2686:Q2686,0,'Order_Form'!AE2)&gt;0,INDEX(M2686:Q2686,0,'Order_Form'!AE2),L2686)</f>
        <v>15</v>
      </c>
      <c r="S2686" s="1">
        <f>R2686*H2686</f>
        <v>0</v>
      </c>
    </row>
    <row r="2687" spans="1:1025">
      <c r="A2687" s="1" t="s">
        <v>657</v>
      </c>
      <c r="B2687" s="1" t="s">
        <v>2715</v>
      </c>
      <c r="C2687" s="1" t="s">
        <v>662</v>
      </c>
      <c r="D2687" s="1">
        <v>0</v>
      </c>
      <c r="E2687" s="1" t="s">
        <v>3413</v>
      </c>
      <c r="F2687" s="1">
        <v>0</v>
      </c>
      <c r="G2687" s="1">
        <v>14092</v>
      </c>
      <c r="H2687" s="1">
        <f>SUM((SUM('Order_Form'!P593)*1))</f>
        <v>0</v>
      </c>
      <c r="I2687" s="1" t="s">
        <v>2758</v>
      </c>
      <c r="J2687" s="1" t="s">
        <v>636</v>
      </c>
      <c r="L2687" s="1">
        <v>15.0</v>
      </c>
      <c r="M2687" s="1">
        <v>15.0</v>
      </c>
      <c r="N2687" s="1">
        <v>15.0</v>
      </c>
      <c r="O2687" s="1">
        <v>15.0</v>
      </c>
      <c r="P2687" s="1">
        <v>15.0</v>
      </c>
      <c r="Q2687" s="1">
        <v>15.0</v>
      </c>
      <c r="R2687" s="1">
        <f>IF(INDEX(M2687:Q2687,0,'Order_Form'!AE2)&gt;0,INDEX(M2687:Q2687,0,'Order_Form'!AE2),L2687)</f>
        <v>15</v>
      </c>
      <c r="S2687" s="1">
        <f>R2687*H2687</f>
        <v>0</v>
      </c>
    </row>
    <row r="2688" spans="1:1025">
      <c r="A2688" s="1" t="s">
        <v>657</v>
      </c>
      <c r="B2688" s="1" t="s">
        <v>2715</v>
      </c>
      <c r="C2688" s="1" t="s">
        <v>662</v>
      </c>
      <c r="D2688" s="1">
        <v>0</v>
      </c>
      <c r="E2688" s="1" t="s">
        <v>3414</v>
      </c>
      <c r="F2688" s="1">
        <v>0</v>
      </c>
      <c r="G2688" s="1">
        <v>14092</v>
      </c>
      <c r="H2688" s="1">
        <f>SUM((SUM('Order_Form'!Q593)*1))</f>
        <v>0</v>
      </c>
      <c r="I2688" s="1" t="s">
        <v>2758</v>
      </c>
      <c r="J2688" s="1" t="s">
        <v>637</v>
      </c>
      <c r="L2688" s="1">
        <v>15.0</v>
      </c>
      <c r="M2688" s="1">
        <v>15.0</v>
      </c>
      <c r="N2688" s="1">
        <v>15.0</v>
      </c>
      <c r="O2688" s="1">
        <v>15.0</v>
      </c>
      <c r="P2688" s="1">
        <v>15.0</v>
      </c>
      <c r="Q2688" s="1">
        <v>15.0</v>
      </c>
      <c r="R2688" s="1">
        <f>IF(INDEX(M2688:Q2688,0,'Order_Form'!AE2)&gt;0,INDEX(M2688:Q2688,0,'Order_Form'!AE2),L2688)</f>
        <v>15</v>
      </c>
      <c r="S2688" s="1">
        <f>R2688*H2688</f>
        <v>0</v>
      </c>
    </row>
    <row r="2689" spans="1:1025">
      <c r="A2689" s="1" t="s">
        <v>657</v>
      </c>
      <c r="B2689" s="1" t="s">
        <v>2715</v>
      </c>
      <c r="C2689" s="1" t="s">
        <v>662</v>
      </c>
      <c r="D2689" s="1">
        <v>0</v>
      </c>
      <c r="E2689" s="1" t="s">
        <v>3415</v>
      </c>
      <c r="F2689" s="1">
        <v>0</v>
      </c>
      <c r="G2689" s="1">
        <v>14092</v>
      </c>
      <c r="H2689" s="1">
        <f>SUM((SUM('Order_Form'!R593)*1))</f>
        <v>0</v>
      </c>
      <c r="I2689" s="1" t="s">
        <v>2758</v>
      </c>
      <c r="J2689" s="1" t="s">
        <v>638</v>
      </c>
      <c r="L2689" s="1">
        <v>15.0</v>
      </c>
      <c r="M2689" s="1">
        <v>15.0</v>
      </c>
      <c r="N2689" s="1">
        <v>15.0</v>
      </c>
      <c r="O2689" s="1">
        <v>15.0</v>
      </c>
      <c r="P2689" s="1">
        <v>15.0</v>
      </c>
      <c r="Q2689" s="1">
        <v>15.0</v>
      </c>
      <c r="R2689" s="1">
        <f>IF(INDEX(M2689:Q2689,0,'Order_Form'!AE2)&gt;0,INDEX(M2689:Q2689,0,'Order_Form'!AE2),L2689)</f>
        <v>15</v>
      </c>
      <c r="S2689" s="1">
        <f>R2689*H2689</f>
        <v>0</v>
      </c>
    </row>
    <row r="2690" spans="1:1025">
      <c r="A2690" s="1" t="s">
        <v>657</v>
      </c>
      <c r="B2690" s="1" t="s">
        <v>2715</v>
      </c>
      <c r="C2690" s="1" t="s">
        <v>662</v>
      </c>
      <c r="D2690" s="1">
        <v>0</v>
      </c>
      <c r="E2690" s="1" t="s">
        <v>3416</v>
      </c>
      <c r="F2690" s="1">
        <v>0</v>
      </c>
      <c r="G2690" s="1">
        <v>14092</v>
      </c>
      <c r="H2690" s="1">
        <f>SUM((SUM('Order_Form'!S593)*1))</f>
        <v>0</v>
      </c>
      <c r="I2690" s="1" t="s">
        <v>2758</v>
      </c>
      <c r="J2690" s="1" t="s">
        <v>639</v>
      </c>
      <c r="L2690" s="1">
        <v>15.0</v>
      </c>
      <c r="M2690" s="1">
        <v>15.0</v>
      </c>
      <c r="N2690" s="1">
        <v>15.0</v>
      </c>
      <c r="O2690" s="1">
        <v>15.0</v>
      </c>
      <c r="P2690" s="1">
        <v>15.0</v>
      </c>
      <c r="Q2690" s="1">
        <v>15.0</v>
      </c>
      <c r="R2690" s="1">
        <f>IF(INDEX(M2690:Q2690,0,'Order_Form'!AE2)&gt;0,INDEX(M2690:Q2690,0,'Order_Form'!AE2),L2690)</f>
        <v>15</v>
      </c>
      <c r="S2690" s="1">
        <f>R2690*H2690</f>
        <v>0</v>
      </c>
    </row>
    <row r="2691" spans="1:1025">
      <c r="A2691" s="1" t="s">
        <v>657</v>
      </c>
      <c r="B2691" s="1" t="s">
        <v>2715</v>
      </c>
      <c r="C2691" s="1" t="s">
        <v>662</v>
      </c>
      <c r="D2691" s="1">
        <v>0</v>
      </c>
      <c r="E2691" s="1" t="s">
        <v>3417</v>
      </c>
      <c r="F2691" s="1">
        <v>0</v>
      </c>
      <c r="G2691" s="1">
        <v>14092</v>
      </c>
      <c r="H2691" s="1">
        <f>SUM((SUM('Order_Form'!T593)*1))</f>
        <v>0</v>
      </c>
      <c r="I2691" s="1" t="s">
        <v>2758</v>
      </c>
      <c r="J2691" s="1" t="s">
        <v>640</v>
      </c>
      <c r="L2691" s="1">
        <v>15.0</v>
      </c>
      <c r="M2691" s="1">
        <v>15.0</v>
      </c>
      <c r="N2691" s="1">
        <v>15.0</v>
      </c>
      <c r="O2691" s="1">
        <v>15.0</v>
      </c>
      <c r="P2691" s="1">
        <v>15.0</v>
      </c>
      <c r="Q2691" s="1">
        <v>15.0</v>
      </c>
      <c r="R2691" s="1">
        <f>IF(INDEX(M2691:Q2691,0,'Order_Form'!AE2)&gt;0,INDEX(M2691:Q2691,0,'Order_Form'!AE2),L2691)</f>
        <v>15</v>
      </c>
      <c r="S2691" s="1">
        <f>R2691*H2691</f>
        <v>0</v>
      </c>
    </row>
    <row r="2692" spans="1:1025">
      <c r="A2692" s="1" t="s">
        <v>657</v>
      </c>
      <c r="B2692" s="1" t="s">
        <v>2715</v>
      </c>
      <c r="C2692" s="1" t="s">
        <v>662</v>
      </c>
      <c r="D2692" s="1">
        <v>0.0</v>
      </c>
      <c r="E2692" s="1" t="s">
        <v>3418</v>
      </c>
      <c r="F2692" s="1">
        <v>14092</v>
      </c>
      <c r="H2692" s="1">
        <f>SUM((SUM('Order_Form'!J593)*1))</f>
        <v>0</v>
      </c>
      <c r="I2692" s="1" t="s">
        <v>692</v>
      </c>
      <c r="L2692" s="1">
        <v>15.0</v>
      </c>
      <c r="M2692" s="1">
        <v>15.0</v>
      </c>
      <c r="N2692" s="1">
        <v>15.0</v>
      </c>
      <c r="O2692" s="1">
        <v>15.0</v>
      </c>
      <c r="P2692" s="1">
        <v>15.0</v>
      </c>
      <c r="Q2692" s="1">
        <v>15.0</v>
      </c>
      <c r="R2692" s="1">
        <f>IF(INDEX(M2692:Q2692,0,'Order_Form'!AE2)&gt;0,INDEX(M2692:Q2692,0,'Order_Form'!AE2),L2692)</f>
        <v>15</v>
      </c>
      <c r="S2692" s="1">
        <f>R2692*H2692</f>
        <v>0</v>
      </c>
    </row>
    <row r="2693" spans="1:1025">
      <c r="A2693" s="1" t="s">
        <v>657</v>
      </c>
      <c r="B2693" s="1" t="s">
        <v>2715</v>
      </c>
      <c r="C2693" s="1" t="s">
        <v>663</v>
      </c>
      <c r="D2693" s="1">
        <v>1.0</v>
      </c>
      <c r="E2693" s="1" t="s">
        <v>3419</v>
      </c>
      <c r="F2693" s="1">
        <v>14502</v>
      </c>
      <c r="G2693" s="1">
        <v>14501</v>
      </c>
      <c r="H2693" s="1">
        <f>SUM((SUM('Order_Form'!K600)*1))</f>
        <v>0</v>
      </c>
      <c r="I2693" s="1" t="s">
        <v>688</v>
      </c>
      <c r="J2693" s="1" t="s">
        <v>428</v>
      </c>
      <c r="K2693" s="1" t="s">
        <v>631</v>
      </c>
      <c r="L2693" s="1">
        <v>15.0</v>
      </c>
      <c r="M2693" s="1">
        <v>15.0</v>
      </c>
      <c r="N2693" s="1">
        <v>15.0</v>
      </c>
      <c r="O2693" s="1">
        <v>15.0</v>
      </c>
      <c r="P2693" s="1">
        <v>15.0</v>
      </c>
      <c r="Q2693" s="1">
        <v>15.0</v>
      </c>
      <c r="R2693" s="1">
        <f>IF(INDEX(M2693:Q2693,0,'Order_Form'!AE2)&gt;0,INDEX(M2693:Q2693,0,'Order_Form'!AE2),L2693)</f>
        <v>15</v>
      </c>
      <c r="S2693" s="1">
        <f>R2693*H2693</f>
        <v>0</v>
      </c>
    </row>
    <row r="2694" spans="1:1025">
      <c r="A2694" s="1" t="s">
        <v>657</v>
      </c>
      <c r="B2694" s="1" t="s">
        <v>2715</v>
      </c>
      <c r="C2694" s="1" t="s">
        <v>663</v>
      </c>
      <c r="D2694" s="1">
        <v>5.0</v>
      </c>
      <c r="E2694" s="1" t="s">
        <v>3420</v>
      </c>
      <c r="F2694" s="1">
        <v>14503</v>
      </c>
      <c r="G2694" s="1">
        <v>14501</v>
      </c>
      <c r="H2694" s="1">
        <f>SUM((SUM('Order_Form'!K601)*1))</f>
        <v>0</v>
      </c>
      <c r="I2694" s="1" t="s">
        <v>688</v>
      </c>
      <c r="J2694" s="1" t="s">
        <v>514</v>
      </c>
      <c r="K2694" s="1" t="s">
        <v>631</v>
      </c>
      <c r="L2694" s="1">
        <v>15.0</v>
      </c>
      <c r="M2694" s="1">
        <v>15.0</v>
      </c>
      <c r="N2694" s="1">
        <v>15.0</v>
      </c>
      <c r="O2694" s="1">
        <v>15.0</v>
      </c>
      <c r="P2694" s="1">
        <v>15.0</v>
      </c>
      <c r="Q2694" s="1">
        <v>15.0</v>
      </c>
      <c r="R2694" s="1">
        <f>IF(INDEX(M2694:Q2694,0,'Order_Form'!AE2)&gt;0,INDEX(M2694:Q2694,0,'Order_Form'!AE2),L2694)</f>
        <v>15</v>
      </c>
      <c r="S2694" s="1">
        <f>R2694*H2694</f>
        <v>0</v>
      </c>
    </row>
    <row r="2695" spans="1:1025">
      <c r="A2695" s="1" t="s">
        <v>657</v>
      </c>
      <c r="B2695" s="1" t="s">
        <v>2715</v>
      </c>
      <c r="C2695" s="1" t="s">
        <v>663</v>
      </c>
      <c r="D2695" s="1">
        <v>1.0</v>
      </c>
      <c r="E2695" s="1" t="s">
        <v>3421</v>
      </c>
      <c r="F2695" s="1">
        <v>14504</v>
      </c>
      <c r="G2695" s="1">
        <v>14501</v>
      </c>
      <c r="H2695" s="1">
        <f>SUM((SUM('Order_Form'!K602)*1))</f>
        <v>0</v>
      </c>
      <c r="I2695" s="1" t="s">
        <v>688</v>
      </c>
      <c r="J2695" s="1" t="s">
        <v>471</v>
      </c>
      <c r="K2695" s="1" t="s">
        <v>631</v>
      </c>
      <c r="L2695" s="1">
        <v>15.0</v>
      </c>
      <c r="M2695" s="1">
        <v>15.0</v>
      </c>
      <c r="N2695" s="1">
        <v>15.0</v>
      </c>
      <c r="O2695" s="1">
        <v>15.0</v>
      </c>
      <c r="P2695" s="1">
        <v>15.0</v>
      </c>
      <c r="Q2695" s="1">
        <v>15.0</v>
      </c>
      <c r="R2695" s="1">
        <f>IF(INDEX(M2695:Q2695,0,'Order_Form'!AE2)&gt;0,INDEX(M2695:Q2695,0,'Order_Form'!AE2),L2695)</f>
        <v>15</v>
      </c>
      <c r="S2695" s="1">
        <f>R2695*H2695</f>
        <v>0</v>
      </c>
    </row>
    <row r="2696" spans="1:1025">
      <c r="A2696" s="1" t="s">
        <v>657</v>
      </c>
      <c r="B2696" s="1" t="s">
        <v>2715</v>
      </c>
      <c r="C2696" s="1" t="s">
        <v>663</v>
      </c>
      <c r="D2696" s="1">
        <v>2.0</v>
      </c>
      <c r="E2696" s="1" t="s">
        <v>3422</v>
      </c>
      <c r="F2696" s="1">
        <v>14505</v>
      </c>
      <c r="G2696" s="1">
        <v>14501</v>
      </c>
      <c r="H2696" s="1">
        <f>SUM((SUM('Order_Form'!K603)*1))</f>
        <v>0</v>
      </c>
      <c r="I2696" s="1" t="s">
        <v>688</v>
      </c>
      <c r="J2696" s="1" t="s">
        <v>599</v>
      </c>
      <c r="K2696" s="1" t="s">
        <v>631</v>
      </c>
      <c r="L2696" s="1">
        <v>15.0</v>
      </c>
      <c r="M2696" s="1">
        <v>15.0</v>
      </c>
      <c r="N2696" s="1">
        <v>15.0</v>
      </c>
      <c r="O2696" s="1">
        <v>15.0</v>
      </c>
      <c r="P2696" s="1">
        <v>15.0</v>
      </c>
      <c r="Q2696" s="1">
        <v>15.0</v>
      </c>
      <c r="R2696" s="1">
        <f>IF(INDEX(M2696:Q2696,0,'Order_Form'!AE2)&gt;0,INDEX(M2696:Q2696,0,'Order_Form'!AE2),L2696)</f>
        <v>15</v>
      </c>
      <c r="S2696" s="1">
        <f>R2696*H2696</f>
        <v>0</v>
      </c>
    </row>
    <row r="2697" spans="1:1025">
      <c r="A2697" s="1" t="s">
        <v>657</v>
      </c>
      <c r="B2697" s="1" t="s">
        <v>2715</v>
      </c>
      <c r="C2697" s="1" t="s">
        <v>663</v>
      </c>
      <c r="D2697" s="1">
        <v>8.0</v>
      </c>
      <c r="E2697" s="1" t="s">
        <v>3423</v>
      </c>
      <c r="F2697" s="1">
        <v>14506</v>
      </c>
      <c r="G2697" s="1">
        <v>14501</v>
      </c>
      <c r="H2697" s="1">
        <f>SUM((SUM('Order_Form'!L600)*1))</f>
        <v>0</v>
      </c>
      <c r="I2697" s="1" t="s">
        <v>688</v>
      </c>
      <c r="J2697" s="1" t="s">
        <v>428</v>
      </c>
      <c r="K2697" s="1" t="s">
        <v>632</v>
      </c>
      <c r="L2697" s="1">
        <v>15.0</v>
      </c>
      <c r="M2697" s="1">
        <v>15.0</v>
      </c>
      <c r="N2697" s="1">
        <v>15.0</v>
      </c>
      <c r="O2697" s="1">
        <v>15.0</v>
      </c>
      <c r="P2697" s="1">
        <v>15.0</v>
      </c>
      <c r="Q2697" s="1">
        <v>15.0</v>
      </c>
      <c r="R2697" s="1">
        <f>IF(INDEX(M2697:Q2697,0,'Order_Form'!AE2)&gt;0,INDEX(M2697:Q2697,0,'Order_Form'!AE2),L2697)</f>
        <v>15</v>
      </c>
      <c r="S2697" s="1">
        <f>R2697*H2697</f>
        <v>0</v>
      </c>
    </row>
    <row r="2698" spans="1:1025">
      <c r="A2698" s="1" t="s">
        <v>657</v>
      </c>
      <c r="B2698" s="1" t="s">
        <v>2715</v>
      </c>
      <c r="C2698" s="1" t="s">
        <v>663</v>
      </c>
      <c r="D2698" s="1">
        <v>1.0</v>
      </c>
      <c r="E2698" s="1" t="s">
        <v>3424</v>
      </c>
      <c r="F2698" s="1">
        <v>14507</v>
      </c>
      <c r="G2698" s="1">
        <v>14501</v>
      </c>
      <c r="H2698" s="1">
        <f>SUM((SUM('Order_Form'!L604)*1))</f>
        <v>0</v>
      </c>
      <c r="I2698" s="1" t="s">
        <v>688</v>
      </c>
      <c r="J2698" s="1" t="s">
        <v>429</v>
      </c>
      <c r="K2698" s="1" t="s">
        <v>632</v>
      </c>
      <c r="L2698" s="1">
        <v>15.0</v>
      </c>
      <c r="M2698" s="1">
        <v>15.0</v>
      </c>
      <c r="N2698" s="1">
        <v>15.0</v>
      </c>
      <c r="O2698" s="1">
        <v>15.0</v>
      </c>
      <c r="P2698" s="1">
        <v>15.0</v>
      </c>
      <c r="Q2698" s="1">
        <v>15.0</v>
      </c>
      <c r="R2698" s="1">
        <f>IF(INDEX(M2698:Q2698,0,'Order_Form'!AE2)&gt;0,INDEX(M2698:Q2698,0,'Order_Form'!AE2),L2698)</f>
        <v>15</v>
      </c>
      <c r="S2698" s="1">
        <f>R2698*H2698</f>
        <v>0</v>
      </c>
    </row>
    <row r="2699" spans="1:1025">
      <c r="A2699" s="1" t="s">
        <v>657</v>
      </c>
      <c r="B2699" s="1" t="s">
        <v>2715</v>
      </c>
      <c r="C2699" s="1" t="s">
        <v>663</v>
      </c>
      <c r="D2699" s="1">
        <v>13.0</v>
      </c>
      <c r="E2699" s="1" t="s">
        <v>3425</v>
      </c>
      <c r="F2699" s="1">
        <v>14508</v>
      </c>
      <c r="G2699" s="1">
        <v>14501</v>
      </c>
      <c r="H2699" s="1">
        <f>SUM((SUM('Order_Form'!L601)*1))</f>
        <v>0</v>
      </c>
      <c r="I2699" s="1" t="s">
        <v>688</v>
      </c>
      <c r="J2699" s="1" t="s">
        <v>514</v>
      </c>
      <c r="K2699" s="1" t="s">
        <v>632</v>
      </c>
      <c r="L2699" s="1">
        <v>15.0</v>
      </c>
      <c r="M2699" s="1">
        <v>15.0</v>
      </c>
      <c r="N2699" s="1">
        <v>15.0</v>
      </c>
      <c r="O2699" s="1">
        <v>15.0</v>
      </c>
      <c r="P2699" s="1">
        <v>15.0</v>
      </c>
      <c r="Q2699" s="1">
        <v>15.0</v>
      </c>
      <c r="R2699" s="1">
        <f>IF(INDEX(M2699:Q2699,0,'Order_Form'!AE2)&gt;0,INDEX(M2699:Q2699,0,'Order_Form'!AE2),L2699)</f>
        <v>15</v>
      </c>
      <c r="S2699" s="1">
        <f>R2699*H2699</f>
        <v>0</v>
      </c>
    </row>
    <row r="2700" spans="1:1025">
      <c r="A2700" s="1" t="s">
        <v>657</v>
      </c>
      <c r="B2700" s="1" t="s">
        <v>2715</v>
      </c>
      <c r="C2700" s="1" t="s">
        <v>663</v>
      </c>
      <c r="D2700" s="1">
        <v>1.0</v>
      </c>
      <c r="E2700" s="1" t="s">
        <v>3426</v>
      </c>
      <c r="F2700" s="1">
        <v>14509</v>
      </c>
      <c r="G2700" s="1">
        <v>14501</v>
      </c>
      <c r="H2700" s="1">
        <f>SUM((SUM('Order_Form'!L605)*1))</f>
        <v>0</v>
      </c>
      <c r="I2700" s="1" t="s">
        <v>688</v>
      </c>
      <c r="J2700" s="1" t="s">
        <v>474</v>
      </c>
      <c r="K2700" s="1" t="s">
        <v>632</v>
      </c>
      <c r="L2700" s="1">
        <v>15.0</v>
      </c>
      <c r="M2700" s="1">
        <v>15.0</v>
      </c>
      <c r="N2700" s="1">
        <v>15.0</v>
      </c>
      <c r="O2700" s="1">
        <v>15.0</v>
      </c>
      <c r="P2700" s="1">
        <v>15.0</v>
      </c>
      <c r="Q2700" s="1">
        <v>15.0</v>
      </c>
      <c r="R2700" s="1">
        <f>IF(INDEX(M2700:Q2700,0,'Order_Form'!AE2)&gt;0,INDEX(M2700:Q2700,0,'Order_Form'!AE2),L2700)</f>
        <v>15</v>
      </c>
      <c r="S2700" s="1">
        <f>R2700*H2700</f>
        <v>0</v>
      </c>
    </row>
    <row r="2701" spans="1:1025">
      <c r="A2701" s="1" t="s">
        <v>657</v>
      </c>
      <c r="B2701" s="1" t="s">
        <v>2715</v>
      </c>
      <c r="C2701" s="1" t="s">
        <v>663</v>
      </c>
      <c r="D2701" s="1">
        <v>7.0</v>
      </c>
      <c r="E2701" s="1" t="s">
        <v>3427</v>
      </c>
      <c r="F2701" s="1">
        <v>14510</v>
      </c>
      <c r="G2701" s="1">
        <v>14501</v>
      </c>
      <c r="H2701" s="1">
        <f>SUM((SUM('Order_Form'!L606)*1))</f>
        <v>0</v>
      </c>
      <c r="I2701" s="1" t="s">
        <v>688</v>
      </c>
      <c r="J2701" s="1" t="s">
        <v>470</v>
      </c>
      <c r="K2701" s="1" t="s">
        <v>632</v>
      </c>
      <c r="L2701" s="1">
        <v>15.0</v>
      </c>
      <c r="M2701" s="1">
        <v>15.0</v>
      </c>
      <c r="N2701" s="1">
        <v>15.0</v>
      </c>
      <c r="O2701" s="1">
        <v>15.0</v>
      </c>
      <c r="P2701" s="1">
        <v>15.0</v>
      </c>
      <c r="Q2701" s="1">
        <v>15.0</v>
      </c>
      <c r="R2701" s="1">
        <f>IF(INDEX(M2701:Q2701,0,'Order_Form'!AE2)&gt;0,INDEX(M2701:Q2701,0,'Order_Form'!AE2),L2701)</f>
        <v>15</v>
      </c>
      <c r="S2701" s="1">
        <f>R2701*H2701</f>
        <v>0</v>
      </c>
    </row>
    <row r="2702" spans="1:1025">
      <c r="A2702" s="1" t="s">
        <v>657</v>
      </c>
      <c r="B2702" s="1" t="s">
        <v>2715</v>
      </c>
      <c r="C2702" s="1" t="s">
        <v>663</v>
      </c>
      <c r="D2702" s="1">
        <v>5.0</v>
      </c>
      <c r="E2702" s="1" t="s">
        <v>3428</v>
      </c>
      <c r="F2702" s="1">
        <v>14511</v>
      </c>
      <c r="G2702" s="1">
        <v>14501</v>
      </c>
      <c r="H2702" s="1">
        <f>SUM((SUM('Order_Form'!L602)*1))</f>
        <v>0</v>
      </c>
      <c r="I2702" s="1" t="s">
        <v>688</v>
      </c>
      <c r="J2702" s="1" t="s">
        <v>471</v>
      </c>
      <c r="K2702" s="1" t="s">
        <v>632</v>
      </c>
      <c r="L2702" s="1">
        <v>15.0</v>
      </c>
      <c r="M2702" s="1">
        <v>15.0</v>
      </c>
      <c r="N2702" s="1">
        <v>15.0</v>
      </c>
      <c r="O2702" s="1">
        <v>15.0</v>
      </c>
      <c r="P2702" s="1">
        <v>15.0</v>
      </c>
      <c r="Q2702" s="1">
        <v>15.0</v>
      </c>
      <c r="R2702" s="1">
        <f>IF(INDEX(M2702:Q2702,0,'Order_Form'!AE2)&gt;0,INDEX(M2702:Q2702,0,'Order_Form'!AE2),L2702)</f>
        <v>15</v>
      </c>
      <c r="S2702" s="1">
        <f>R2702*H2702</f>
        <v>0</v>
      </c>
    </row>
    <row r="2703" spans="1:1025">
      <c r="A2703" s="1" t="s">
        <v>657</v>
      </c>
      <c r="B2703" s="1" t="s">
        <v>2715</v>
      </c>
      <c r="C2703" s="1" t="s">
        <v>663</v>
      </c>
      <c r="D2703" s="1">
        <v>21.0</v>
      </c>
      <c r="E2703" s="1" t="s">
        <v>3429</v>
      </c>
      <c r="F2703" s="1">
        <v>14512</v>
      </c>
      <c r="G2703" s="1">
        <v>14501</v>
      </c>
      <c r="H2703" s="1">
        <f>SUM((SUM('Order_Form'!L603)*1))</f>
        <v>0</v>
      </c>
      <c r="I2703" s="1" t="s">
        <v>688</v>
      </c>
      <c r="J2703" s="1" t="s">
        <v>599</v>
      </c>
      <c r="K2703" s="1" t="s">
        <v>632</v>
      </c>
      <c r="L2703" s="1">
        <v>15.0</v>
      </c>
      <c r="M2703" s="1">
        <v>15.0</v>
      </c>
      <c r="N2703" s="1">
        <v>15.0</v>
      </c>
      <c r="O2703" s="1">
        <v>15.0</v>
      </c>
      <c r="P2703" s="1">
        <v>15.0</v>
      </c>
      <c r="Q2703" s="1">
        <v>15.0</v>
      </c>
      <c r="R2703" s="1">
        <f>IF(INDEX(M2703:Q2703,0,'Order_Form'!AE2)&gt;0,INDEX(M2703:Q2703,0,'Order_Form'!AE2),L2703)</f>
        <v>15</v>
      </c>
      <c r="S2703" s="1">
        <f>R2703*H2703</f>
        <v>0</v>
      </c>
    </row>
    <row r="2704" spans="1:1025">
      <c r="A2704" s="1" t="s">
        <v>657</v>
      </c>
      <c r="B2704" s="1" t="s">
        <v>2715</v>
      </c>
      <c r="C2704" s="1" t="s">
        <v>663</v>
      </c>
      <c r="D2704" s="1">
        <v>2.0</v>
      </c>
      <c r="E2704" s="1" t="s">
        <v>3430</v>
      </c>
      <c r="F2704" s="1">
        <v>14513</v>
      </c>
      <c r="G2704" s="1">
        <v>14501</v>
      </c>
      <c r="H2704" s="1">
        <f>SUM((SUM('Order_Form'!M600)*1))</f>
        <v>0</v>
      </c>
      <c r="I2704" s="1" t="s">
        <v>688</v>
      </c>
      <c r="J2704" s="1" t="s">
        <v>428</v>
      </c>
      <c r="K2704" s="1" t="s">
        <v>633</v>
      </c>
      <c r="L2704" s="1">
        <v>15.0</v>
      </c>
      <c r="M2704" s="1">
        <v>15.0</v>
      </c>
      <c r="N2704" s="1">
        <v>15.0</v>
      </c>
      <c r="O2704" s="1">
        <v>15.0</v>
      </c>
      <c r="P2704" s="1">
        <v>15.0</v>
      </c>
      <c r="Q2704" s="1">
        <v>15.0</v>
      </c>
      <c r="R2704" s="1">
        <f>IF(INDEX(M2704:Q2704,0,'Order_Form'!AE2)&gt;0,INDEX(M2704:Q2704,0,'Order_Form'!AE2),L2704)</f>
        <v>15</v>
      </c>
      <c r="S2704" s="1">
        <f>R2704*H2704</f>
        <v>0</v>
      </c>
    </row>
    <row r="2705" spans="1:1025">
      <c r="A2705" s="1" t="s">
        <v>657</v>
      </c>
      <c r="B2705" s="1" t="s">
        <v>2715</v>
      </c>
      <c r="C2705" s="1" t="s">
        <v>663</v>
      </c>
      <c r="D2705" s="1">
        <v>0.0</v>
      </c>
      <c r="E2705" s="1" t="s">
        <v>3431</v>
      </c>
      <c r="F2705" s="1">
        <v>14514</v>
      </c>
      <c r="G2705" s="1">
        <v>14501</v>
      </c>
      <c r="H2705" s="1">
        <f>SUM((SUM('Order_Form'!M604)*1))</f>
        <v>0</v>
      </c>
      <c r="I2705" s="1" t="s">
        <v>688</v>
      </c>
      <c r="J2705" s="1" t="s">
        <v>429</v>
      </c>
      <c r="K2705" s="1" t="s">
        <v>633</v>
      </c>
      <c r="L2705" s="1">
        <v>15.0</v>
      </c>
      <c r="M2705" s="1">
        <v>15.0</v>
      </c>
      <c r="N2705" s="1">
        <v>15.0</v>
      </c>
      <c r="O2705" s="1">
        <v>15.0</v>
      </c>
      <c r="P2705" s="1">
        <v>15.0</v>
      </c>
      <c r="Q2705" s="1">
        <v>15.0</v>
      </c>
      <c r="R2705" s="1">
        <f>IF(INDEX(M2705:Q2705,0,'Order_Form'!AE2)&gt;0,INDEX(M2705:Q2705,0,'Order_Form'!AE2),L2705)</f>
        <v>15</v>
      </c>
      <c r="S2705" s="1">
        <f>R2705*H2705</f>
        <v>0</v>
      </c>
    </row>
    <row r="2706" spans="1:1025">
      <c r="A2706" s="1" t="s">
        <v>657</v>
      </c>
      <c r="B2706" s="1" t="s">
        <v>2715</v>
      </c>
      <c r="C2706" s="1" t="s">
        <v>663</v>
      </c>
      <c r="D2706" s="1">
        <v>0.0</v>
      </c>
      <c r="E2706" s="1" t="s">
        <v>3432</v>
      </c>
      <c r="F2706" s="1">
        <v>14515</v>
      </c>
      <c r="G2706" s="1">
        <v>14501</v>
      </c>
      <c r="H2706" s="1">
        <f>SUM((SUM('Order_Form'!M601)*1))</f>
        <v>0</v>
      </c>
      <c r="I2706" s="1" t="s">
        <v>688</v>
      </c>
      <c r="J2706" s="1" t="s">
        <v>514</v>
      </c>
      <c r="K2706" s="1" t="s">
        <v>633</v>
      </c>
      <c r="L2706" s="1">
        <v>15.0</v>
      </c>
      <c r="M2706" s="1">
        <v>15.0</v>
      </c>
      <c r="N2706" s="1">
        <v>15.0</v>
      </c>
      <c r="O2706" s="1">
        <v>15.0</v>
      </c>
      <c r="P2706" s="1">
        <v>15.0</v>
      </c>
      <c r="Q2706" s="1">
        <v>15.0</v>
      </c>
      <c r="R2706" s="1">
        <f>IF(INDEX(M2706:Q2706,0,'Order_Form'!AE2)&gt;0,INDEX(M2706:Q2706,0,'Order_Form'!AE2),L2706)</f>
        <v>15</v>
      </c>
      <c r="S2706" s="1">
        <f>R2706*H2706</f>
        <v>0</v>
      </c>
    </row>
    <row r="2707" spans="1:1025">
      <c r="A2707" s="1" t="s">
        <v>657</v>
      </c>
      <c r="B2707" s="1" t="s">
        <v>2715</v>
      </c>
      <c r="C2707" s="1" t="s">
        <v>663</v>
      </c>
      <c r="D2707" s="1">
        <v>0.0</v>
      </c>
      <c r="E2707" s="1" t="s">
        <v>3433</v>
      </c>
      <c r="F2707" s="1">
        <v>14516</v>
      </c>
      <c r="G2707" s="1">
        <v>14501</v>
      </c>
      <c r="H2707" s="1">
        <f>SUM((SUM('Order_Form'!M605)*1))</f>
        <v>0</v>
      </c>
      <c r="I2707" s="1" t="s">
        <v>688</v>
      </c>
      <c r="J2707" s="1" t="s">
        <v>474</v>
      </c>
      <c r="K2707" s="1" t="s">
        <v>633</v>
      </c>
      <c r="L2707" s="1">
        <v>15.0</v>
      </c>
      <c r="M2707" s="1">
        <v>15.0</v>
      </c>
      <c r="N2707" s="1">
        <v>15.0</v>
      </c>
      <c r="O2707" s="1">
        <v>15.0</v>
      </c>
      <c r="P2707" s="1">
        <v>15.0</v>
      </c>
      <c r="Q2707" s="1">
        <v>15.0</v>
      </c>
      <c r="R2707" s="1">
        <f>IF(INDEX(M2707:Q2707,0,'Order_Form'!AE2)&gt;0,INDEX(M2707:Q2707,0,'Order_Form'!AE2),L2707)</f>
        <v>15</v>
      </c>
      <c r="S2707" s="1">
        <f>R2707*H2707</f>
        <v>0</v>
      </c>
    </row>
    <row r="2708" spans="1:1025">
      <c r="A2708" s="1" t="s">
        <v>657</v>
      </c>
      <c r="B2708" s="1" t="s">
        <v>2715</v>
      </c>
      <c r="C2708" s="1" t="s">
        <v>663</v>
      </c>
      <c r="D2708" s="1">
        <v>2.0</v>
      </c>
      <c r="E2708" s="1" t="s">
        <v>3434</v>
      </c>
      <c r="F2708" s="1">
        <v>14517</v>
      </c>
      <c r="G2708" s="1">
        <v>14501</v>
      </c>
      <c r="H2708" s="1">
        <f>SUM((SUM('Order_Form'!M606)*1))</f>
        <v>0</v>
      </c>
      <c r="I2708" s="1" t="s">
        <v>688</v>
      </c>
      <c r="J2708" s="1" t="s">
        <v>470</v>
      </c>
      <c r="K2708" s="1" t="s">
        <v>633</v>
      </c>
      <c r="L2708" s="1">
        <v>15.0</v>
      </c>
      <c r="M2708" s="1">
        <v>15.0</v>
      </c>
      <c r="N2708" s="1">
        <v>15.0</v>
      </c>
      <c r="O2708" s="1">
        <v>15.0</v>
      </c>
      <c r="P2708" s="1">
        <v>15.0</v>
      </c>
      <c r="Q2708" s="1">
        <v>15.0</v>
      </c>
      <c r="R2708" s="1">
        <f>IF(INDEX(M2708:Q2708,0,'Order_Form'!AE2)&gt;0,INDEX(M2708:Q2708,0,'Order_Form'!AE2),L2708)</f>
        <v>15</v>
      </c>
      <c r="S2708" s="1">
        <f>R2708*H2708</f>
        <v>0</v>
      </c>
    </row>
    <row r="2709" spans="1:1025">
      <c r="A2709" s="1" t="s">
        <v>657</v>
      </c>
      <c r="B2709" s="1" t="s">
        <v>2715</v>
      </c>
      <c r="C2709" s="1" t="s">
        <v>663</v>
      </c>
      <c r="D2709" s="1">
        <v>1.0</v>
      </c>
      <c r="E2709" s="1" t="s">
        <v>3435</v>
      </c>
      <c r="F2709" s="1">
        <v>14518</v>
      </c>
      <c r="G2709" s="1">
        <v>14501</v>
      </c>
      <c r="H2709" s="1">
        <f>SUM((SUM('Order_Form'!M602)*1))</f>
        <v>0</v>
      </c>
      <c r="I2709" s="1" t="s">
        <v>688</v>
      </c>
      <c r="J2709" s="1" t="s">
        <v>471</v>
      </c>
      <c r="K2709" s="1" t="s">
        <v>633</v>
      </c>
      <c r="L2709" s="1">
        <v>15.0</v>
      </c>
      <c r="M2709" s="1">
        <v>15.0</v>
      </c>
      <c r="N2709" s="1">
        <v>15.0</v>
      </c>
      <c r="O2709" s="1">
        <v>15.0</v>
      </c>
      <c r="P2709" s="1">
        <v>15.0</v>
      </c>
      <c r="Q2709" s="1">
        <v>15.0</v>
      </c>
      <c r="R2709" s="1">
        <f>IF(INDEX(M2709:Q2709,0,'Order_Form'!AE2)&gt;0,INDEX(M2709:Q2709,0,'Order_Form'!AE2),L2709)</f>
        <v>15</v>
      </c>
      <c r="S2709" s="1">
        <f>R2709*H2709</f>
        <v>0</v>
      </c>
    </row>
    <row r="2710" spans="1:1025">
      <c r="A2710" s="1" t="s">
        <v>657</v>
      </c>
      <c r="B2710" s="1" t="s">
        <v>2715</v>
      </c>
      <c r="C2710" s="1" t="s">
        <v>663</v>
      </c>
      <c r="D2710" s="1">
        <v>0.0</v>
      </c>
      <c r="E2710" s="1" t="s">
        <v>3436</v>
      </c>
      <c r="F2710" s="1">
        <v>14519</v>
      </c>
      <c r="G2710" s="1">
        <v>14501</v>
      </c>
      <c r="H2710" s="1">
        <f>SUM((SUM('Order_Form'!M603)*1))</f>
        <v>0</v>
      </c>
      <c r="I2710" s="1" t="s">
        <v>688</v>
      </c>
      <c r="J2710" s="1" t="s">
        <v>599</v>
      </c>
      <c r="K2710" s="1" t="s">
        <v>633</v>
      </c>
      <c r="L2710" s="1">
        <v>15.0</v>
      </c>
      <c r="M2710" s="1">
        <v>15.0</v>
      </c>
      <c r="N2710" s="1">
        <v>15.0</v>
      </c>
      <c r="O2710" s="1">
        <v>15.0</v>
      </c>
      <c r="P2710" s="1">
        <v>15.0</v>
      </c>
      <c r="Q2710" s="1">
        <v>15.0</v>
      </c>
      <c r="R2710" s="1">
        <f>IF(INDEX(M2710:Q2710,0,'Order_Form'!AE2)&gt;0,INDEX(M2710:Q2710,0,'Order_Form'!AE2),L2710)</f>
        <v>15</v>
      </c>
      <c r="S2710" s="1">
        <f>R2710*H2710</f>
        <v>0</v>
      </c>
    </row>
    <row r="2711" spans="1:1025">
      <c r="A2711" s="1" t="s">
        <v>657</v>
      </c>
      <c r="B2711" s="1" t="s">
        <v>2715</v>
      </c>
      <c r="C2711" s="1" t="s">
        <v>663</v>
      </c>
      <c r="D2711" s="1">
        <v>1.0</v>
      </c>
      <c r="E2711" s="1" t="s">
        <v>3437</v>
      </c>
      <c r="F2711" s="1">
        <v>14520</v>
      </c>
      <c r="G2711" s="1">
        <v>14501</v>
      </c>
      <c r="H2711" s="1">
        <f>SUM((SUM('Order_Form'!N600)*1))</f>
        <v>0</v>
      </c>
      <c r="I2711" s="1" t="s">
        <v>688</v>
      </c>
      <c r="J2711" s="1" t="s">
        <v>428</v>
      </c>
      <c r="K2711" s="1" t="s">
        <v>634</v>
      </c>
      <c r="L2711" s="1">
        <v>15.0</v>
      </c>
      <c r="M2711" s="1">
        <v>15.0</v>
      </c>
      <c r="N2711" s="1">
        <v>15.0</v>
      </c>
      <c r="O2711" s="1">
        <v>15.0</v>
      </c>
      <c r="P2711" s="1">
        <v>15.0</v>
      </c>
      <c r="Q2711" s="1">
        <v>15.0</v>
      </c>
      <c r="R2711" s="1">
        <f>IF(INDEX(M2711:Q2711,0,'Order_Form'!AE2)&gt;0,INDEX(M2711:Q2711,0,'Order_Form'!AE2),L2711)</f>
        <v>15</v>
      </c>
      <c r="S2711" s="1">
        <f>R2711*H2711</f>
        <v>0</v>
      </c>
    </row>
    <row r="2712" spans="1:1025">
      <c r="A2712" s="1" t="s">
        <v>657</v>
      </c>
      <c r="B2712" s="1" t="s">
        <v>2715</v>
      </c>
      <c r="C2712" s="1" t="s">
        <v>663</v>
      </c>
      <c r="D2712" s="1">
        <v>1.0</v>
      </c>
      <c r="E2712" s="1" t="s">
        <v>3438</v>
      </c>
      <c r="F2712" s="1">
        <v>14521</v>
      </c>
      <c r="G2712" s="1">
        <v>14501</v>
      </c>
      <c r="H2712" s="1">
        <f>SUM((SUM('Order_Form'!N604)*1))</f>
        <v>0</v>
      </c>
      <c r="I2712" s="1" t="s">
        <v>688</v>
      </c>
      <c r="J2712" s="1" t="s">
        <v>429</v>
      </c>
      <c r="K2712" s="1" t="s">
        <v>634</v>
      </c>
      <c r="L2712" s="1">
        <v>15.0</v>
      </c>
      <c r="M2712" s="1">
        <v>15.0</v>
      </c>
      <c r="N2712" s="1">
        <v>15.0</v>
      </c>
      <c r="O2712" s="1">
        <v>15.0</v>
      </c>
      <c r="P2712" s="1">
        <v>15.0</v>
      </c>
      <c r="Q2712" s="1">
        <v>15.0</v>
      </c>
      <c r="R2712" s="1">
        <f>IF(INDEX(M2712:Q2712,0,'Order_Form'!AE2)&gt;0,INDEX(M2712:Q2712,0,'Order_Form'!AE2),L2712)</f>
        <v>15</v>
      </c>
      <c r="S2712" s="1">
        <f>R2712*H2712</f>
        <v>0</v>
      </c>
    </row>
    <row r="2713" spans="1:1025">
      <c r="A2713" s="1" t="s">
        <v>657</v>
      </c>
      <c r="B2713" s="1" t="s">
        <v>2715</v>
      </c>
      <c r="C2713" s="1" t="s">
        <v>663</v>
      </c>
      <c r="D2713" s="1">
        <v>1.0</v>
      </c>
      <c r="E2713" s="1" t="s">
        <v>3439</v>
      </c>
      <c r="F2713" s="1">
        <v>14522</v>
      </c>
      <c r="G2713" s="1">
        <v>14501</v>
      </c>
      <c r="H2713" s="1">
        <f>SUM((SUM('Order_Form'!N601)*1))</f>
        <v>0</v>
      </c>
      <c r="I2713" s="1" t="s">
        <v>688</v>
      </c>
      <c r="J2713" s="1" t="s">
        <v>514</v>
      </c>
      <c r="K2713" s="1" t="s">
        <v>634</v>
      </c>
      <c r="L2713" s="1">
        <v>15.0</v>
      </c>
      <c r="M2713" s="1">
        <v>15.0</v>
      </c>
      <c r="N2713" s="1">
        <v>15.0</v>
      </c>
      <c r="O2713" s="1">
        <v>15.0</v>
      </c>
      <c r="P2713" s="1">
        <v>15.0</v>
      </c>
      <c r="Q2713" s="1">
        <v>15.0</v>
      </c>
      <c r="R2713" s="1">
        <f>IF(INDEX(M2713:Q2713,0,'Order_Form'!AE2)&gt;0,INDEX(M2713:Q2713,0,'Order_Form'!AE2),L2713)</f>
        <v>15</v>
      </c>
      <c r="S2713" s="1">
        <f>R2713*H2713</f>
        <v>0</v>
      </c>
    </row>
    <row r="2714" spans="1:1025">
      <c r="A2714" s="1" t="s">
        <v>657</v>
      </c>
      <c r="B2714" s="1" t="s">
        <v>2715</v>
      </c>
      <c r="C2714" s="1" t="s">
        <v>663</v>
      </c>
      <c r="D2714" s="1">
        <v>0.0</v>
      </c>
      <c r="E2714" s="1" t="s">
        <v>3440</v>
      </c>
      <c r="F2714" s="1">
        <v>14523</v>
      </c>
      <c r="G2714" s="1">
        <v>14501</v>
      </c>
      <c r="H2714" s="1">
        <f>SUM((SUM('Order_Form'!N605)*1))</f>
        <v>0</v>
      </c>
      <c r="I2714" s="1" t="s">
        <v>688</v>
      </c>
      <c r="J2714" s="1" t="s">
        <v>474</v>
      </c>
      <c r="K2714" s="1" t="s">
        <v>634</v>
      </c>
      <c r="L2714" s="1">
        <v>15.0</v>
      </c>
      <c r="M2714" s="1">
        <v>15.0</v>
      </c>
      <c r="N2714" s="1">
        <v>15.0</v>
      </c>
      <c r="O2714" s="1">
        <v>15.0</v>
      </c>
      <c r="P2714" s="1">
        <v>15.0</v>
      </c>
      <c r="Q2714" s="1">
        <v>15.0</v>
      </c>
      <c r="R2714" s="1">
        <f>IF(INDEX(M2714:Q2714,0,'Order_Form'!AE2)&gt;0,INDEX(M2714:Q2714,0,'Order_Form'!AE2),L2714)</f>
        <v>15</v>
      </c>
      <c r="S2714" s="1">
        <f>R2714*H2714</f>
        <v>0</v>
      </c>
    </row>
    <row r="2715" spans="1:1025">
      <c r="A2715" s="1" t="s">
        <v>657</v>
      </c>
      <c r="B2715" s="1" t="s">
        <v>2715</v>
      </c>
      <c r="C2715" s="1" t="s">
        <v>663</v>
      </c>
      <c r="D2715" s="1">
        <v>2.0</v>
      </c>
      <c r="E2715" s="1" t="s">
        <v>3441</v>
      </c>
      <c r="F2715" s="1">
        <v>14524</v>
      </c>
      <c r="G2715" s="1">
        <v>14501</v>
      </c>
      <c r="H2715" s="1">
        <f>SUM((SUM('Order_Form'!N606)*1))</f>
        <v>0</v>
      </c>
      <c r="I2715" s="1" t="s">
        <v>688</v>
      </c>
      <c r="J2715" s="1" t="s">
        <v>470</v>
      </c>
      <c r="K2715" s="1" t="s">
        <v>634</v>
      </c>
      <c r="L2715" s="1">
        <v>15.0</v>
      </c>
      <c r="M2715" s="1">
        <v>15.0</v>
      </c>
      <c r="N2715" s="1">
        <v>15.0</v>
      </c>
      <c r="O2715" s="1">
        <v>15.0</v>
      </c>
      <c r="P2715" s="1">
        <v>15.0</v>
      </c>
      <c r="Q2715" s="1">
        <v>15.0</v>
      </c>
      <c r="R2715" s="1">
        <f>IF(INDEX(M2715:Q2715,0,'Order_Form'!AE2)&gt;0,INDEX(M2715:Q2715,0,'Order_Form'!AE2),L2715)</f>
        <v>15</v>
      </c>
      <c r="S2715" s="1">
        <f>R2715*H2715</f>
        <v>0</v>
      </c>
    </row>
    <row r="2716" spans="1:1025">
      <c r="A2716" s="1" t="s">
        <v>657</v>
      </c>
      <c r="B2716" s="1" t="s">
        <v>2715</v>
      </c>
      <c r="C2716" s="1" t="s">
        <v>663</v>
      </c>
      <c r="D2716" s="1">
        <v>0.0</v>
      </c>
      <c r="E2716" s="1" t="s">
        <v>3442</v>
      </c>
      <c r="F2716" s="1">
        <v>14525</v>
      </c>
      <c r="G2716" s="1">
        <v>14501</v>
      </c>
      <c r="H2716" s="1">
        <f>SUM((SUM('Order_Form'!N602)*1))</f>
        <v>0</v>
      </c>
      <c r="I2716" s="1" t="s">
        <v>688</v>
      </c>
      <c r="J2716" s="1" t="s">
        <v>471</v>
      </c>
      <c r="K2716" s="1" t="s">
        <v>634</v>
      </c>
      <c r="L2716" s="1">
        <v>15.0</v>
      </c>
      <c r="M2716" s="1">
        <v>15.0</v>
      </c>
      <c r="N2716" s="1">
        <v>15.0</v>
      </c>
      <c r="O2716" s="1">
        <v>15.0</v>
      </c>
      <c r="P2716" s="1">
        <v>15.0</v>
      </c>
      <c r="Q2716" s="1">
        <v>15.0</v>
      </c>
      <c r="R2716" s="1">
        <f>IF(INDEX(M2716:Q2716,0,'Order_Form'!AE2)&gt;0,INDEX(M2716:Q2716,0,'Order_Form'!AE2),L2716)</f>
        <v>15</v>
      </c>
      <c r="S2716" s="1">
        <f>R2716*H2716</f>
        <v>0</v>
      </c>
    </row>
    <row r="2717" spans="1:1025">
      <c r="A2717" s="1" t="s">
        <v>657</v>
      </c>
      <c r="B2717" s="1" t="s">
        <v>2715</v>
      </c>
      <c r="C2717" s="1" t="s">
        <v>663</v>
      </c>
      <c r="D2717" s="1">
        <v>1.0</v>
      </c>
      <c r="E2717" s="1" t="s">
        <v>3443</v>
      </c>
      <c r="F2717" s="1">
        <v>14526</v>
      </c>
      <c r="G2717" s="1">
        <v>14501</v>
      </c>
      <c r="H2717" s="1">
        <f>SUM((SUM('Order_Form'!N603)*1))</f>
        <v>0</v>
      </c>
      <c r="I2717" s="1" t="s">
        <v>688</v>
      </c>
      <c r="J2717" s="1" t="s">
        <v>599</v>
      </c>
      <c r="K2717" s="1" t="s">
        <v>634</v>
      </c>
      <c r="L2717" s="1">
        <v>15.0</v>
      </c>
      <c r="M2717" s="1">
        <v>15.0</v>
      </c>
      <c r="N2717" s="1">
        <v>15.0</v>
      </c>
      <c r="O2717" s="1">
        <v>15.0</v>
      </c>
      <c r="P2717" s="1">
        <v>15.0</v>
      </c>
      <c r="Q2717" s="1">
        <v>15.0</v>
      </c>
      <c r="R2717" s="1">
        <f>IF(INDEX(M2717:Q2717,0,'Order_Form'!AE2)&gt;0,INDEX(M2717:Q2717,0,'Order_Form'!AE2),L2717)</f>
        <v>15</v>
      </c>
      <c r="S2717" s="1">
        <f>R2717*H2717</f>
        <v>0</v>
      </c>
    </row>
    <row r="2718" spans="1:1025">
      <c r="A2718" s="1" t="s">
        <v>657</v>
      </c>
      <c r="B2718" s="1" t="s">
        <v>2715</v>
      </c>
      <c r="C2718" s="1" t="s">
        <v>663</v>
      </c>
      <c r="D2718" s="1">
        <v>22.0</v>
      </c>
      <c r="E2718" s="1" t="s">
        <v>3444</v>
      </c>
      <c r="F2718" s="1">
        <v>14527</v>
      </c>
      <c r="G2718" s="1">
        <v>14501</v>
      </c>
      <c r="H2718" s="1">
        <f>SUM((SUM('Order_Form'!O600)*1))</f>
        <v>0</v>
      </c>
      <c r="I2718" s="1" t="s">
        <v>688</v>
      </c>
      <c r="J2718" s="1" t="s">
        <v>428</v>
      </c>
      <c r="K2718" s="1" t="s">
        <v>635</v>
      </c>
      <c r="L2718" s="1">
        <v>15.0</v>
      </c>
      <c r="M2718" s="1">
        <v>15.0</v>
      </c>
      <c r="N2718" s="1">
        <v>15.0</v>
      </c>
      <c r="O2718" s="1">
        <v>15.0</v>
      </c>
      <c r="P2718" s="1">
        <v>15.0</v>
      </c>
      <c r="Q2718" s="1">
        <v>15.0</v>
      </c>
      <c r="R2718" s="1">
        <f>IF(INDEX(M2718:Q2718,0,'Order_Form'!AE2)&gt;0,INDEX(M2718:Q2718,0,'Order_Form'!AE2),L2718)</f>
        <v>15</v>
      </c>
      <c r="S2718" s="1">
        <f>R2718*H2718</f>
        <v>0</v>
      </c>
    </row>
    <row r="2719" spans="1:1025">
      <c r="A2719" s="1" t="s">
        <v>657</v>
      </c>
      <c r="B2719" s="1" t="s">
        <v>2715</v>
      </c>
      <c r="C2719" s="1" t="s">
        <v>663</v>
      </c>
      <c r="D2719" s="1">
        <v>1.0</v>
      </c>
      <c r="E2719" s="1" t="s">
        <v>3445</v>
      </c>
      <c r="F2719" s="1">
        <v>14528</v>
      </c>
      <c r="G2719" s="1">
        <v>14501</v>
      </c>
      <c r="H2719" s="1">
        <f>SUM((SUM('Order_Form'!O604)*1))</f>
        <v>0</v>
      </c>
      <c r="I2719" s="1" t="s">
        <v>688</v>
      </c>
      <c r="J2719" s="1" t="s">
        <v>429</v>
      </c>
      <c r="K2719" s="1" t="s">
        <v>635</v>
      </c>
      <c r="L2719" s="1">
        <v>15.0</v>
      </c>
      <c r="M2719" s="1">
        <v>15.0</v>
      </c>
      <c r="N2719" s="1">
        <v>15.0</v>
      </c>
      <c r="O2719" s="1">
        <v>15.0</v>
      </c>
      <c r="P2719" s="1">
        <v>15.0</v>
      </c>
      <c r="Q2719" s="1">
        <v>15.0</v>
      </c>
      <c r="R2719" s="1">
        <f>IF(INDEX(M2719:Q2719,0,'Order_Form'!AE2)&gt;0,INDEX(M2719:Q2719,0,'Order_Form'!AE2),L2719)</f>
        <v>15</v>
      </c>
      <c r="S2719" s="1">
        <f>R2719*H2719</f>
        <v>0</v>
      </c>
    </row>
    <row r="2720" spans="1:1025">
      <c r="A2720" s="1" t="s">
        <v>657</v>
      </c>
      <c r="B2720" s="1" t="s">
        <v>2715</v>
      </c>
      <c r="C2720" s="1" t="s">
        <v>663</v>
      </c>
      <c r="D2720" s="1">
        <v>13.0</v>
      </c>
      <c r="E2720" s="1" t="s">
        <v>3446</v>
      </c>
      <c r="F2720" s="1">
        <v>14529</v>
      </c>
      <c r="G2720" s="1">
        <v>14501</v>
      </c>
      <c r="H2720" s="1">
        <f>SUM((SUM('Order_Form'!O601)*1))</f>
        <v>0</v>
      </c>
      <c r="I2720" s="1" t="s">
        <v>688</v>
      </c>
      <c r="J2720" s="1" t="s">
        <v>514</v>
      </c>
      <c r="K2720" s="1" t="s">
        <v>635</v>
      </c>
      <c r="L2720" s="1">
        <v>15.0</v>
      </c>
      <c r="M2720" s="1">
        <v>15.0</v>
      </c>
      <c r="N2720" s="1">
        <v>15.0</v>
      </c>
      <c r="O2720" s="1">
        <v>15.0</v>
      </c>
      <c r="P2720" s="1">
        <v>15.0</v>
      </c>
      <c r="Q2720" s="1">
        <v>15.0</v>
      </c>
      <c r="R2720" s="1">
        <f>IF(INDEX(M2720:Q2720,0,'Order_Form'!AE2)&gt;0,INDEX(M2720:Q2720,0,'Order_Form'!AE2),L2720)</f>
        <v>15</v>
      </c>
      <c r="S2720" s="1">
        <f>R2720*H2720</f>
        <v>0</v>
      </c>
    </row>
    <row r="2721" spans="1:1025">
      <c r="A2721" s="1" t="s">
        <v>657</v>
      </c>
      <c r="B2721" s="1" t="s">
        <v>2715</v>
      </c>
      <c r="C2721" s="1" t="s">
        <v>663</v>
      </c>
      <c r="D2721" s="1">
        <v>0.0</v>
      </c>
      <c r="E2721" s="1" t="s">
        <v>3447</v>
      </c>
      <c r="F2721" s="1">
        <v>14530</v>
      </c>
      <c r="G2721" s="1">
        <v>14501</v>
      </c>
      <c r="H2721" s="1">
        <f>SUM((SUM('Order_Form'!O605)*1))</f>
        <v>0</v>
      </c>
      <c r="I2721" s="1" t="s">
        <v>688</v>
      </c>
      <c r="J2721" s="1" t="s">
        <v>474</v>
      </c>
      <c r="K2721" s="1" t="s">
        <v>635</v>
      </c>
      <c r="L2721" s="1">
        <v>15.0</v>
      </c>
      <c r="M2721" s="1">
        <v>15.0</v>
      </c>
      <c r="N2721" s="1">
        <v>15.0</v>
      </c>
      <c r="O2721" s="1">
        <v>15.0</v>
      </c>
      <c r="P2721" s="1">
        <v>15.0</v>
      </c>
      <c r="Q2721" s="1">
        <v>15.0</v>
      </c>
      <c r="R2721" s="1">
        <f>IF(INDEX(M2721:Q2721,0,'Order_Form'!AE2)&gt;0,INDEX(M2721:Q2721,0,'Order_Form'!AE2),L2721)</f>
        <v>15</v>
      </c>
      <c r="S2721" s="1">
        <f>R2721*H2721</f>
        <v>0</v>
      </c>
    </row>
    <row r="2722" spans="1:1025">
      <c r="A2722" s="1" t="s">
        <v>657</v>
      </c>
      <c r="B2722" s="1" t="s">
        <v>2715</v>
      </c>
      <c r="C2722" s="1" t="s">
        <v>663</v>
      </c>
      <c r="D2722" s="1">
        <v>7.0</v>
      </c>
      <c r="E2722" s="1" t="s">
        <v>3448</v>
      </c>
      <c r="F2722" s="1">
        <v>14531</v>
      </c>
      <c r="G2722" s="1">
        <v>14501</v>
      </c>
      <c r="H2722" s="1">
        <f>SUM((SUM('Order_Form'!O606)*1))</f>
        <v>0</v>
      </c>
      <c r="I2722" s="1" t="s">
        <v>688</v>
      </c>
      <c r="J2722" s="1" t="s">
        <v>470</v>
      </c>
      <c r="K2722" s="1" t="s">
        <v>635</v>
      </c>
      <c r="L2722" s="1">
        <v>15.0</v>
      </c>
      <c r="M2722" s="1">
        <v>15.0</v>
      </c>
      <c r="N2722" s="1">
        <v>15.0</v>
      </c>
      <c r="O2722" s="1">
        <v>15.0</v>
      </c>
      <c r="P2722" s="1">
        <v>15.0</v>
      </c>
      <c r="Q2722" s="1">
        <v>15.0</v>
      </c>
      <c r="R2722" s="1">
        <f>IF(INDEX(M2722:Q2722,0,'Order_Form'!AE2)&gt;0,INDEX(M2722:Q2722,0,'Order_Form'!AE2),L2722)</f>
        <v>15</v>
      </c>
      <c r="S2722" s="1">
        <f>R2722*H2722</f>
        <v>0</v>
      </c>
    </row>
    <row r="2723" spans="1:1025">
      <c r="A2723" s="1" t="s">
        <v>657</v>
      </c>
      <c r="B2723" s="1" t="s">
        <v>2715</v>
      </c>
      <c r="C2723" s="1" t="s">
        <v>663</v>
      </c>
      <c r="D2723" s="1">
        <v>0.0</v>
      </c>
      <c r="E2723" s="1" t="s">
        <v>3449</v>
      </c>
      <c r="F2723" s="1">
        <v>14532</v>
      </c>
      <c r="G2723" s="1">
        <v>14501</v>
      </c>
      <c r="H2723" s="1">
        <f>SUM((SUM('Order_Form'!O602)*1))</f>
        <v>0</v>
      </c>
      <c r="I2723" s="1" t="s">
        <v>688</v>
      </c>
      <c r="J2723" s="1" t="s">
        <v>471</v>
      </c>
      <c r="K2723" s="1" t="s">
        <v>635</v>
      </c>
      <c r="L2723" s="1">
        <v>15.0</v>
      </c>
      <c r="M2723" s="1">
        <v>15.0</v>
      </c>
      <c r="N2723" s="1">
        <v>15.0</v>
      </c>
      <c r="O2723" s="1">
        <v>15.0</v>
      </c>
      <c r="P2723" s="1">
        <v>15.0</v>
      </c>
      <c r="Q2723" s="1">
        <v>15.0</v>
      </c>
      <c r="R2723" s="1">
        <f>IF(INDEX(M2723:Q2723,0,'Order_Form'!AE2)&gt;0,INDEX(M2723:Q2723,0,'Order_Form'!AE2),L2723)</f>
        <v>15</v>
      </c>
      <c r="S2723" s="1">
        <f>R2723*H2723</f>
        <v>0</v>
      </c>
    </row>
    <row r="2724" spans="1:1025">
      <c r="A2724" s="1" t="s">
        <v>657</v>
      </c>
      <c r="B2724" s="1" t="s">
        <v>2715</v>
      </c>
      <c r="C2724" s="1" t="s">
        <v>663</v>
      </c>
      <c r="D2724" s="1">
        <v>1.0</v>
      </c>
      <c r="E2724" s="1" t="s">
        <v>3450</v>
      </c>
      <c r="F2724" s="1">
        <v>14533</v>
      </c>
      <c r="G2724" s="1">
        <v>14501</v>
      </c>
      <c r="H2724" s="1">
        <f>SUM((SUM('Order_Form'!O603)*1))</f>
        <v>0</v>
      </c>
      <c r="I2724" s="1" t="s">
        <v>688</v>
      </c>
      <c r="J2724" s="1" t="s">
        <v>599</v>
      </c>
      <c r="K2724" s="1" t="s">
        <v>635</v>
      </c>
      <c r="L2724" s="1">
        <v>15.0</v>
      </c>
      <c r="M2724" s="1">
        <v>15.0</v>
      </c>
      <c r="N2724" s="1">
        <v>15.0</v>
      </c>
      <c r="O2724" s="1">
        <v>15.0</v>
      </c>
      <c r="P2724" s="1">
        <v>15.0</v>
      </c>
      <c r="Q2724" s="1">
        <v>15.0</v>
      </c>
      <c r="R2724" s="1">
        <f>IF(INDEX(M2724:Q2724,0,'Order_Form'!AE2)&gt;0,INDEX(M2724:Q2724,0,'Order_Form'!AE2),L2724)</f>
        <v>15</v>
      </c>
      <c r="S2724" s="1">
        <f>R2724*H2724</f>
        <v>0</v>
      </c>
    </row>
    <row r="2725" spans="1:1025">
      <c r="A2725" s="1" t="s">
        <v>657</v>
      </c>
      <c r="B2725" s="1" t="s">
        <v>2715</v>
      </c>
      <c r="C2725" s="1" t="s">
        <v>663</v>
      </c>
      <c r="D2725" s="1">
        <v>0.0</v>
      </c>
      <c r="E2725" s="1" t="s">
        <v>3451</v>
      </c>
      <c r="F2725" s="1">
        <v>14534</v>
      </c>
      <c r="G2725" s="1">
        <v>14501</v>
      </c>
      <c r="H2725" s="1">
        <f>SUM((SUM('Order_Form'!P600)*1))</f>
        <v>0</v>
      </c>
      <c r="I2725" s="1" t="s">
        <v>688</v>
      </c>
      <c r="J2725" s="1" t="s">
        <v>428</v>
      </c>
      <c r="K2725" s="1" t="s">
        <v>636</v>
      </c>
      <c r="L2725" s="1">
        <v>15.0</v>
      </c>
      <c r="M2725" s="1">
        <v>15.0</v>
      </c>
      <c r="N2725" s="1">
        <v>15.0</v>
      </c>
      <c r="O2725" s="1">
        <v>15.0</v>
      </c>
      <c r="P2725" s="1">
        <v>15.0</v>
      </c>
      <c r="Q2725" s="1">
        <v>15.0</v>
      </c>
      <c r="R2725" s="1">
        <f>IF(INDEX(M2725:Q2725,0,'Order_Form'!AE2)&gt;0,INDEX(M2725:Q2725,0,'Order_Form'!AE2),L2725)</f>
        <v>15</v>
      </c>
      <c r="S2725" s="1">
        <f>R2725*H2725</f>
        <v>0</v>
      </c>
    </row>
    <row r="2726" spans="1:1025">
      <c r="A2726" s="1" t="s">
        <v>657</v>
      </c>
      <c r="B2726" s="1" t="s">
        <v>2715</v>
      </c>
      <c r="C2726" s="1" t="s">
        <v>663</v>
      </c>
      <c r="D2726" s="1">
        <v>0.0</v>
      </c>
      <c r="E2726" s="1" t="s">
        <v>3452</v>
      </c>
      <c r="F2726" s="1">
        <v>14535</v>
      </c>
      <c r="G2726" s="1">
        <v>14501</v>
      </c>
      <c r="H2726" s="1">
        <f>SUM((SUM('Order_Form'!P604)*1))</f>
        <v>0</v>
      </c>
      <c r="I2726" s="1" t="s">
        <v>688</v>
      </c>
      <c r="J2726" s="1" t="s">
        <v>429</v>
      </c>
      <c r="K2726" s="1" t="s">
        <v>636</v>
      </c>
      <c r="L2726" s="1">
        <v>15.0</v>
      </c>
      <c r="M2726" s="1">
        <v>15.0</v>
      </c>
      <c r="N2726" s="1">
        <v>15.0</v>
      </c>
      <c r="O2726" s="1">
        <v>15.0</v>
      </c>
      <c r="P2726" s="1">
        <v>15.0</v>
      </c>
      <c r="Q2726" s="1">
        <v>15.0</v>
      </c>
      <c r="R2726" s="1">
        <f>IF(INDEX(M2726:Q2726,0,'Order_Form'!AE2)&gt;0,INDEX(M2726:Q2726,0,'Order_Form'!AE2),L2726)</f>
        <v>15</v>
      </c>
      <c r="S2726" s="1">
        <f>R2726*H2726</f>
        <v>0</v>
      </c>
    </row>
    <row r="2727" spans="1:1025">
      <c r="A2727" s="1" t="s">
        <v>657</v>
      </c>
      <c r="B2727" s="1" t="s">
        <v>2715</v>
      </c>
      <c r="C2727" s="1" t="s">
        <v>663</v>
      </c>
      <c r="D2727" s="1">
        <v>0.0</v>
      </c>
      <c r="E2727" s="1" t="s">
        <v>3453</v>
      </c>
      <c r="F2727" s="1">
        <v>14536</v>
      </c>
      <c r="G2727" s="1">
        <v>14501</v>
      </c>
      <c r="H2727" s="1">
        <f>SUM((SUM('Order_Form'!P601)*1))</f>
        <v>0</v>
      </c>
      <c r="I2727" s="1" t="s">
        <v>688</v>
      </c>
      <c r="J2727" s="1" t="s">
        <v>514</v>
      </c>
      <c r="K2727" s="1" t="s">
        <v>636</v>
      </c>
      <c r="L2727" s="1">
        <v>15.0</v>
      </c>
      <c r="M2727" s="1">
        <v>15.0</v>
      </c>
      <c r="N2727" s="1">
        <v>15.0</v>
      </c>
      <c r="O2727" s="1">
        <v>15.0</v>
      </c>
      <c r="P2727" s="1">
        <v>15.0</v>
      </c>
      <c r="Q2727" s="1">
        <v>15.0</v>
      </c>
      <c r="R2727" s="1">
        <f>IF(INDEX(M2727:Q2727,0,'Order_Form'!AE2)&gt;0,INDEX(M2727:Q2727,0,'Order_Form'!AE2),L2727)</f>
        <v>15</v>
      </c>
      <c r="S2727" s="1">
        <f>R2727*H2727</f>
        <v>0</v>
      </c>
    </row>
    <row r="2728" spans="1:1025">
      <c r="A2728" s="1" t="s">
        <v>657</v>
      </c>
      <c r="B2728" s="1" t="s">
        <v>2715</v>
      </c>
      <c r="C2728" s="1" t="s">
        <v>663</v>
      </c>
      <c r="D2728" s="1">
        <v>0.0</v>
      </c>
      <c r="E2728" s="1" t="s">
        <v>3454</v>
      </c>
      <c r="F2728" s="1">
        <v>14537</v>
      </c>
      <c r="G2728" s="1">
        <v>14501</v>
      </c>
      <c r="H2728" s="1">
        <f>SUM((SUM('Order_Form'!P605)*1))</f>
        <v>0</v>
      </c>
      <c r="I2728" s="1" t="s">
        <v>688</v>
      </c>
      <c r="J2728" s="1" t="s">
        <v>474</v>
      </c>
      <c r="K2728" s="1" t="s">
        <v>636</v>
      </c>
      <c r="L2728" s="1">
        <v>15.0</v>
      </c>
      <c r="M2728" s="1">
        <v>15.0</v>
      </c>
      <c r="N2728" s="1">
        <v>15.0</v>
      </c>
      <c r="O2728" s="1">
        <v>15.0</v>
      </c>
      <c r="P2728" s="1">
        <v>15.0</v>
      </c>
      <c r="Q2728" s="1">
        <v>15.0</v>
      </c>
      <c r="R2728" s="1">
        <f>IF(INDEX(M2728:Q2728,0,'Order_Form'!AE2)&gt;0,INDEX(M2728:Q2728,0,'Order_Form'!AE2),L2728)</f>
        <v>15</v>
      </c>
      <c r="S2728" s="1">
        <f>R2728*H2728</f>
        <v>0</v>
      </c>
    </row>
    <row r="2729" spans="1:1025">
      <c r="A2729" s="1" t="s">
        <v>657</v>
      </c>
      <c r="B2729" s="1" t="s">
        <v>2715</v>
      </c>
      <c r="C2729" s="1" t="s">
        <v>663</v>
      </c>
      <c r="D2729" s="1">
        <v>0.0</v>
      </c>
      <c r="E2729" s="1" t="s">
        <v>3455</v>
      </c>
      <c r="F2729" s="1">
        <v>14538</v>
      </c>
      <c r="G2729" s="1">
        <v>14501</v>
      </c>
      <c r="H2729" s="1">
        <f>SUM((SUM('Order_Form'!P606)*1))</f>
        <v>0</v>
      </c>
      <c r="I2729" s="1" t="s">
        <v>688</v>
      </c>
      <c r="J2729" s="1" t="s">
        <v>470</v>
      </c>
      <c r="K2729" s="1" t="s">
        <v>636</v>
      </c>
      <c r="L2729" s="1">
        <v>15.0</v>
      </c>
      <c r="M2729" s="1">
        <v>15.0</v>
      </c>
      <c r="N2729" s="1">
        <v>15.0</v>
      </c>
      <c r="O2729" s="1">
        <v>15.0</v>
      </c>
      <c r="P2729" s="1">
        <v>15.0</v>
      </c>
      <c r="Q2729" s="1">
        <v>15.0</v>
      </c>
      <c r="R2729" s="1">
        <f>IF(INDEX(M2729:Q2729,0,'Order_Form'!AE2)&gt;0,INDEX(M2729:Q2729,0,'Order_Form'!AE2),L2729)</f>
        <v>15</v>
      </c>
      <c r="S2729" s="1">
        <f>R2729*H2729</f>
        <v>0</v>
      </c>
    </row>
    <row r="2730" spans="1:1025">
      <c r="A2730" s="1" t="s">
        <v>657</v>
      </c>
      <c r="B2730" s="1" t="s">
        <v>2715</v>
      </c>
      <c r="C2730" s="1" t="s">
        <v>663</v>
      </c>
      <c r="D2730" s="1">
        <v>0.0</v>
      </c>
      <c r="E2730" s="1" t="s">
        <v>3456</v>
      </c>
      <c r="F2730" s="1">
        <v>14539</v>
      </c>
      <c r="G2730" s="1">
        <v>14501</v>
      </c>
      <c r="H2730" s="1">
        <f>SUM((SUM('Order_Form'!P602)*1))</f>
        <v>0</v>
      </c>
      <c r="I2730" s="1" t="s">
        <v>688</v>
      </c>
      <c r="J2730" s="1" t="s">
        <v>471</v>
      </c>
      <c r="K2730" s="1" t="s">
        <v>636</v>
      </c>
      <c r="L2730" s="1">
        <v>15.0</v>
      </c>
      <c r="M2730" s="1">
        <v>15.0</v>
      </c>
      <c r="N2730" s="1">
        <v>15.0</v>
      </c>
      <c r="O2730" s="1">
        <v>15.0</v>
      </c>
      <c r="P2730" s="1">
        <v>15.0</v>
      </c>
      <c r="Q2730" s="1">
        <v>15.0</v>
      </c>
      <c r="R2730" s="1">
        <f>IF(INDEX(M2730:Q2730,0,'Order_Form'!AE2)&gt;0,INDEX(M2730:Q2730,0,'Order_Form'!AE2),L2730)</f>
        <v>15</v>
      </c>
      <c r="S2730" s="1">
        <f>R2730*H2730</f>
        <v>0</v>
      </c>
    </row>
    <row r="2731" spans="1:1025">
      <c r="A2731" s="1" t="s">
        <v>657</v>
      </c>
      <c r="B2731" s="1" t="s">
        <v>2715</v>
      </c>
      <c r="C2731" s="1" t="s">
        <v>663</v>
      </c>
      <c r="D2731" s="1">
        <v>1.0</v>
      </c>
      <c r="E2731" s="1" t="s">
        <v>3457</v>
      </c>
      <c r="F2731" s="1">
        <v>14540</v>
      </c>
      <c r="G2731" s="1">
        <v>14501</v>
      </c>
      <c r="H2731" s="1">
        <f>SUM((SUM('Order_Form'!P603)*1))</f>
        <v>0</v>
      </c>
      <c r="I2731" s="1" t="s">
        <v>688</v>
      </c>
      <c r="J2731" s="1" t="s">
        <v>599</v>
      </c>
      <c r="K2731" s="1" t="s">
        <v>636</v>
      </c>
      <c r="L2731" s="1">
        <v>15.0</v>
      </c>
      <c r="M2731" s="1">
        <v>15.0</v>
      </c>
      <c r="N2731" s="1">
        <v>15.0</v>
      </c>
      <c r="O2731" s="1">
        <v>15.0</v>
      </c>
      <c r="P2731" s="1">
        <v>15.0</v>
      </c>
      <c r="Q2731" s="1">
        <v>15.0</v>
      </c>
      <c r="R2731" s="1">
        <f>IF(INDEX(M2731:Q2731,0,'Order_Form'!AE2)&gt;0,INDEX(M2731:Q2731,0,'Order_Form'!AE2),L2731)</f>
        <v>15</v>
      </c>
      <c r="S2731" s="1">
        <f>R2731*H2731</f>
        <v>0</v>
      </c>
    </row>
    <row r="2732" spans="1:1025">
      <c r="A2732" s="1" t="s">
        <v>657</v>
      </c>
      <c r="B2732" s="1" t="s">
        <v>2715</v>
      </c>
      <c r="C2732" s="1" t="s">
        <v>663</v>
      </c>
      <c r="D2732" s="1">
        <v>0.0</v>
      </c>
      <c r="E2732" s="1" t="s">
        <v>3458</v>
      </c>
      <c r="F2732" s="1">
        <v>14541</v>
      </c>
      <c r="G2732" s="1">
        <v>14501</v>
      </c>
      <c r="H2732" s="1">
        <f>SUM((SUM('Order_Form'!Q601)*1))</f>
        <v>0</v>
      </c>
      <c r="I2732" s="1" t="s">
        <v>688</v>
      </c>
      <c r="J2732" s="1" t="s">
        <v>514</v>
      </c>
      <c r="K2732" s="1" t="s">
        <v>637</v>
      </c>
      <c r="L2732" s="1">
        <v>15.0</v>
      </c>
      <c r="M2732" s="1">
        <v>15.0</v>
      </c>
      <c r="N2732" s="1">
        <v>15.0</v>
      </c>
      <c r="O2732" s="1">
        <v>15.0</v>
      </c>
      <c r="P2732" s="1">
        <v>15.0</v>
      </c>
      <c r="Q2732" s="1">
        <v>15.0</v>
      </c>
      <c r="R2732" s="1">
        <f>IF(INDEX(M2732:Q2732,0,'Order_Form'!AE2)&gt;0,INDEX(M2732:Q2732,0,'Order_Form'!AE2),L2732)</f>
        <v>15</v>
      </c>
      <c r="S2732" s="1">
        <f>R2732*H2732</f>
        <v>0</v>
      </c>
    </row>
    <row r="2733" spans="1:1025">
      <c r="A2733" s="1" t="s">
        <v>657</v>
      </c>
      <c r="B2733" s="1" t="s">
        <v>2715</v>
      </c>
      <c r="C2733" s="1" t="s">
        <v>663</v>
      </c>
      <c r="D2733" s="1">
        <v>0.0</v>
      </c>
      <c r="E2733" s="1" t="s">
        <v>3459</v>
      </c>
      <c r="F2733" s="1">
        <v>14542</v>
      </c>
      <c r="G2733" s="1">
        <v>14501</v>
      </c>
      <c r="H2733" s="1">
        <f>SUM((SUM('Order_Form'!Q602)*1))</f>
        <v>0</v>
      </c>
      <c r="I2733" s="1" t="s">
        <v>688</v>
      </c>
      <c r="J2733" s="1" t="s">
        <v>471</v>
      </c>
      <c r="K2733" s="1" t="s">
        <v>637</v>
      </c>
      <c r="L2733" s="1">
        <v>15.0</v>
      </c>
      <c r="M2733" s="1">
        <v>15.0</v>
      </c>
      <c r="N2733" s="1">
        <v>15.0</v>
      </c>
      <c r="O2733" s="1">
        <v>15.0</v>
      </c>
      <c r="P2733" s="1">
        <v>15.0</v>
      </c>
      <c r="Q2733" s="1">
        <v>15.0</v>
      </c>
      <c r="R2733" s="1">
        <f>IF(INDEX(M2733:Q2733,0,'Order_Form'!AE2)&gt;0,INDEX(M2733:Q2733,0,'Order_Form'!AE2),L2733)</f>
        <v>15</v>
      </c>
      <c r="S2733" s="1">
        <f>R2733*H2733</f>
        <v>0</v>
      </c>
    </row>
    <row r="2734" spans="1:1025">
      <c r="A2734" s="1" t="s">
        <v>657</v>
      </c>
      <c r="B2734" s="1" t="s">
        <v>2715</v>
      </c>
      <c r="C2734" s="1" t="s">
        <v>663</v>
      </c>
      <c r="D2734" s="1">
        <v>0.0</v>
      </c>
      <c r="E2734" s="1" t="s">
        <v>3460</v>
      </c>
      <c r="F2734" s="1">
        <v>14543</v>
      </c>
      <c r="G2734" s="1">
        <v>14501</v>
      </c>
      <c r="H2734" s="1">
        <f>SUM((SUM('Order_Form'!Q603)*1))</f>
        <v>0</v>
      </c>
      <c r="I2734" s="1" t="s">
        <v>688</v>
      </c>
      <c r="J2734" s="1" t="s">
        <v>599</v>
      </c>
      <c r="K2734" s="1" t="s">
        <v>637</v>
      </c>
      <c r="L2734" s="1">
        <v>15.0</v>
      </c>
      <c r="M2734" s="1">
        <v>15.0</v>
      </c>
      <c r="N2734" s="1">
        <v>15.0</v>
      </c>
      <c r="O2734" s="1">
        <v>15.0</v>
      </c>
      <c r="P2734" s="1">
        <v>15.0</v>
      </c>
      <c r="Q2734" s="1">
        <v>15.0</v>
      </c>
      <c r="R2734" s="1">
        <f>IF(INDEX(M2734:Q2734,0,'Order_Form'!AE2)&gt;0,INDEX(M2734:Q2734,0,'Order_Form'!AE2),L2734)</f>
        <v>15</v>
      </c>
      <c r="S2734" s="1">
        <f>R2734*H2734</f>
        <v>0</v>
      </c>
    </row>
    <row r="2735" spans="1:1025">
      <c r="A2735" s="1" t="s">
        <v>657</v>
      </c>
      <c r="B2735" s="1" t="s">
        <v>2715</v>
      </c>
      <c r="C2735" s="1" t="s">
        <v>663</v>
      </c>
      <c r="D2735" s="1">
        <v>0.0</v>
      </c>
      <c r="E2735" s="1" t="s">
        <v>3461</v>
      </c>
      <c r="F2735" s="1">
        <v>15061</v>
      </c>
      <c r="G2735" s="1">
        <v>14501</v>
      </c>
      <c r="H2735" s="1">
        <f>SUM((SUM('Order_Form'!Q600)*1))</f>
        <v>0</v>
      </c>
      <c r="I2735" s="1" t="s">
        <v>688</v>
      </c>
      <c r="J2735" s="1" t="s">
        <v>428</v>
      </c>
      <c r="K2735" s="1" t="s">
        <v>637</v>
      </c>
      <c r="L2735" s="1">
        <v>15.0</v>
      </c>
      <c r="M2735" s="1">
        <v>15.0</v>
      </c>
      <c r="N2735" s="1">
        <v>15.0</v>
      </c>
      <c r="O2735" s="1">
        <v>15.0</v>
      </c>
      <c r="P2735" s="1">
        <v>15.0</v>
      </c>
      <c r="Q2735" s="1">
        <v>15.0</v>
      </c>
      <c r="R2735" s="1">
        <f>IF(INDEX(M2735:Q2735,0,'Order_Form'!AE2)&gt;0,INDEX(M2735:Q2735,0,'Order_Form'!AE2),L2735)</f>
        <v>15</v>
      </c>
      <c r="S2735" s="1">
        <f>R2735*H2735</f>
        <v>0</v>
      </c>
    </row>
    <row r="2736" spans="1:1025">
      <c r="A2736" s="1" t="s">
        <v>657</v>
      </c>
      <c r="B2736" s="1" t="s">
        <v>2715</v>
      </c>
      <c r="C2736" s="1" t="s">
        <v>663</v>
      </c>
      <c r="D2736" s="1">
        <v>0</v>
      </c>
      <c r="E2736" s="1" t="s">
        <v>3462</v>
      </c>
      <c r="F2736" s="1">
        <v>0</v>
      </c>
      <c r="G2736" s="1">
        <v>14501</v>
      </c>
      <c r="H2736" s="1">
        <f>SUM((SUM('Order_Form'!J600)*1))</f>
        <v>0</v>
      </c>
      <c r="I2736" s="1" t="s">
        <v>2758</v>
      </c>
      <c r="J2736" s="1" t="s">
        <v>428</v>
      </c>
      <c r="L2736" s="1">
        <v>15.0</v>
      </c>
      <c r="M2736" s="1">
        <v>15.0</v>
      </c>
      <c r="N2736" s="1">
        <v>15.0</v>
      </c>
      <c r="O2736" s="1">
        <v>15.0</v>
      </c>
      <c r="P2736" s="1">
        <v>15.0</v>
      </c>
      <c r="Q2736" s="1">
        <v>15.0</v>
      </c>
      <c r="R2736" s="1">
        <f>IF(INDEX(M2736:Q2736,0,'Order_Form'!AE2)&gt;0,INDEX(M2736:Q2736,0,'Order_Form'!AE2),L2736)</f>
        <v>15</v>
      </c>
      <c r="S2736" s="1">
        <f>R2736*H2736</f>
        <v>0</v>
      </c>
    </row>
    <row r="2737" spans="1:1025">
      <c r="A2737" s="1" t="s">
        <v>657</v>
      </c>
      <c r="B2737" s="1" t="s">
        <v>2715</v>
      </c>
      <c r="C2737" s="1" t="s">
        <v>663</v>
      </c>
      <c r="D2737" s="1">
        <v>0</v>
      </c>
      <c r="E2737" s="1" t="s">
        <v>3463</v>
      </c>
      <c r="F2737" s="1">
        <v>0</v>
      </c>
      <c r="G2737" s="1">
        <v>14501</v>
      </c>
      <c r="H2737" s="1">
        <f>SUM((SUM('Order_Form'!J601)*1))</f>
        <v>0</v>
      </c>
      <c r="I2737" s="1" t="s">
        <v>2758</v>
      </c>
      <c r="J2737" s="1" t="s">
        <v>514</v>
      </c>
      <c r="L2737" s="1">
        <v>15.0</v>
      </c>
      <c r="M2737" s="1">
        <v>15.0</v>
      </c>
      <c r="N2737" s="1">
        <v>15.0</v>
      </c>
      <c r="O2737" s="1">
        <v>15.0</v>
      </c>
      <c r="P2737" s="1">
        <v>15.0</v>
      </c>
      <c r="Q2737" s="1">
        <v>15.0</v>
      </c>
      <c r="R2737" s="1">
        <f>IF(INDEX(M2737:Q2737,0,'Order_Form'!AE2)&gt;0,INDEX(M2737:Q2737,0,'Order_Form'!AE2),L2737)</f>
        <v>15</v>
      </c>
      <c r="S2737" s="1">
        <f>R2737*H2737</f>
        <v>0</v>
      </c>
    </row>
    <row r="2738" spans="1:1025">
      <c r="A2738" s="1" t="s">
        <v>657</v>
      </c>
      <c r="B2738" s="1" t="s">
        <v>2715</v>
      </c>
      <c r="C2738" s="1" t="s">
        <v>663</v>
      </c>
      <c r="D2738" s="1">
        <v>0</v>
      </c>
      <c r="E2738" s="1" t="s">
        <v>3464</v>
      </c>
      <c r="F2738" s="1">
        <v>0</v>
      </c>
      <c r="G2738" s="1">
        <v>14501</v>
      </c>
      <c r="H2738" s="1">
        <f>SUM((SUM('Order_Form'!J602)*1))</f>
        <v>0</v>
      </c>
      <c r="I2738" s="1" t="s">
        <v>2758</v>
      </c>
      <c r="J2738" s="1" t="s">
        <v>471</v>
      </c>
      <c r="L2738" s="1">
        <v>15.0</v>
      </c>
      <c r="M2738" s="1">
        <v>15.0</v>
      </c>
      <c r="N2738" s="1">
        <v>15.0</v>
      </c>
      <c r="O2738" s="1">
        <v>15.0</v>
      </c>
      <c r="P2738" s="1">
        <v>15.0</v>
      </c>
      <c r="Q2738" s="1">
        <v>15.0</v>
      </c>
      <c r="R2738" s="1">
        <f>IF(INDEX(M2738:Q2738,0,'Order_Form'!AE2)&gt;0,INDEX(M2738:Q2738,0,'Order_Form'!AE2),L2738)</f>
        <v>15</v>
      </c>
      <c r="S2738" s="1">
        <f>R2738*H2738</f>
        <v>0</v>
      </c>
    </row>
    <row r="2739" spans="1:1025">
      <c r="A2739" s="1" t="s">
        <v>657</v>
      </c>
      <c r="B2739" s="1" t="s">
        <v>2715</v>
      </c>
      <c r="C2739" s="1" t="s">
        <v>663</v>
      </c>
      <c r="D2739" s="1">
        <v>0</v>
      </c>
      <c r="E2739" s="1" t="s">
        <v>3465</v>
      </c>
      <c r="F2739" s="1">
        <v>0</v>
      </c>
      <c r="G2739" s="1">
        <v>14501</v>
      </c>
      <c r="H2739" s="1">
        <f>SUM((SUM('Order_Form'!J603)*1))</f>
        <v>0</v>
      </c>
      <c r="I2739" s="1" t="s">
        <v>2758</v>
      </c>
      <c r="J2739" s="1" t="s">
        <v>599</v>
      </c>
      <c r="L2739" s="1">
        <v>15.0</v>
      </c>
      <c r="M2739" s="1">
        <v>15.0</v>
      </c>
      <c r="N2739" s="1">
        <v>15.0</v>
      </c>
      <c r="O2739" s="1">
        <v>15.0</v>
      </c>
      <c r="P2739" s="1">
        <v>15.0</v>
      </c>
      <c r="Q2739" s="1">
        <v>15.0</v>
      </c>
      <c r="R2739" s="1">
        <f>IF(INDEX(M2739:Q2739,0,'Order_Form'!AE2)&gt;0,INDEX(M2739:Q2739,0,'Order_Form'!AE2),L2739)</f>
        <v>15</v>
      </c>
      <c r="S2739" s="1">
        <f>R2739*H2739</f>
        <v>0</v>
      </c>
    </row>
    <row r="2740" spans="1:1025">
      <c r="A2740" s="1" t="s">
        <v>657</v>
      </c>
      <c r="B2740" s="1" t="s">
        <v>2715</v>
      </c>
      <c r="C2740" s="1" t="s">
        <v>663</v>
      </c>
      <c r="D2740" s="1">
        <v>0</v>
      </c>
      <c r="E2740" s="1" t="s">
        <v>3466</v>
      </c>
      <c r="F2740" s="1">
        <v>0</v>
      </c>
      <c r="G2740" s="1">
        <v>14501</v>
      </c>
      <c r="H2740" s="1">
        <f>SUM((SUM('Order_Form'!J604)*1))</f>
        <v>0</v>
      </c>
      <c r="I2740" s="1" t="s">
        <v>2758</v>
      </c>
      <c r="J2740" s="1" t="s">
        <v>429</v>
      </c>
      <c r="L2740" s="1">
        <v>15.0</v>
      </c>
      <c r="M2740" s="1">
        <v>15.0</v>
      </c>
      <c r="N2740" s="1">
        <v>15.0</v>
      </c>
      <c r="O2740" s="1">
        <v>15.0</v>
      </c>
      <c r="P2740" s="1">
        <v>15.0</v>
      </c>
      <c r="Q2740" s="1">
        <v>15.0</v>
      </c>
      <c r="R2740" s="1">
        <f>IF(INDEX(M2740:Q2740,0,'Order_Form'!AE2)&gt;0,INDEX(M2740:Q2740,0,'Order_Form'!AE2),L2740)</f>
        <v>15</v>
      </c>
      <c r="S2740" s="1">
        <f>R2740*H2740</f>
        <v>0</v>
      </c>
    </row>
    <row r="2741" spans="1:1025">
      <c r="A2741" s="1" t="s">
        <v>657</v>
      </c>
      <c r="B2741" s="1" t="s">
        <v>2715</v>
      </c>
      <c r="C2741" s="1" t="s">
        <v>663</v>
      </c>
      <c r="D2741" s="1">
        <v>0</v>
      </c>
      <c r="E2741" s="1" t="s">
        <v>3467</v>
      </c>
      <c r="F2741" s="1">
        <v>0</v>
      </c>
      <c r="G2741" s="1">
        <v>14501</v>
      </c>
      <c r="H2741" s="1">
        <f>SUM((SUM('Order_Form'!J605)*1))</f>
        <v>0</v>
      </c>
      <c r="I2741" s="1" t="s">
        <v>2758</v>
      </c>
      <c r="J2741" s="1" t="s">
        <v>474</v>
      </c>
      <c r="L2741" s="1">
        <v>15.0</v>
      </c>
      <c r="M2741" s="1">
        <v>15.0</v>
      </c>
      <c r="N2741" s="1">
        <v>15.0</v>
      </c>
      <c r="O2741" s="1">
        <v>15.0</v>
      </c>
      <c r="P2741" s="1">
        <v>15.0</v>
      </c>
      <c r="Q2741" s="1">
        <v>15.0</v>
      </c>
      <c r="R2741" s="1">
        <f>IF(INDEX(M2741:Q2741,0,'Order_Form'!AE2)&gt;0,INDEX(M2741:Q2741,0,'Order_Form'!AE2),L2741)</f>
        <v>15</v>
      </c>
      <c r="S2741" s="1">
        <f>R2741*H2741</f>
        <v>0</v>
      </c>
    </row>
    <row r="2742" spans="1:1025">
      <c r="A2742" s="1" t="s">
        <v>657</v>
      </c>
      <c r="B2742" s="1" t="s">
        <v>2715</v>
      </c>
      <c r="C2742" s="1" t="s">
        <v>663</v>
      </c>
      <c r="D2742" s="1">
        <v>0</v>
      </c>
      <c r="E2742" s="1" t="s">
        <v>3468</v>
      </c>
      <c r="F2742" s="1">
        <v>0</v>
      </c>
      <c r="G2742" s="1">
        <v>14501</v>
      </c>
      <c r="H2742" s="1">
        <f>SUM((SUM('Order_Form'!J606)*1))</f>
        <v>0</v>
      </c>
      <c r="I2742" s="1" t="s">
        <v>2758</v>
      </c>
      <c r="J2742" s="1" t="s">
        <v>470</v>
      </c>
      <c r="L2742" s="1">
        <v>15.0</v>
      </c>
      <c r="M2742" s="1">
        <v>15.0</v>
      </c>
      <c r="N2742" s="1">
        <v>15.0</v>
      </c>
      <c r="O2742" s="1">
        <v>15.0</v>
      </c>
      <c r="P2742" s="1">
        <v>15.0</v>
      </c>
      <c r="Q2742" s="1">
        <v>15.0</v>
      </c>
      <c r="R2742" s="1">
        <f>IF(INDEX(M2742:Q2742,0,'Order_Form'!AE2)&gt;0,INDEX(M2742:Q2742,0,'Order_Form'!AE2),L2742)</f>
        <v>15</v>
      </c>
      <c r="S2742" s="1">
        <f>R2742*H2742</f>
        <v>0</v>
      </c>
    </row>
    <row r="2743" spans="1:1025">
      <c r="A2743" s="1" t="s">
        <v>657</v>
      </c>
      <c r="B2743" s="1" t="s">
        <v>2715</v>
      </c>
      <c r="C2743" s="1" t="s">
        <v>663</v>
      </c>
      <c r="D2743" s="1">
        <v>0</v>
      </c>
      <c r="E2743" s="1" t="s">
        <v>3469</v>
      </c>
      <c r="F2743" s="1">
        <v>0</v>
      </c>
      <c r="G2743" s="1">
        <v>14501</v>
      </c>
      <c r="H2743" s="1">
        <f>SUM((SUM('Order_Form'!K599)*1))</f>
        <v>0</v>
      </c>
      <c r="I2743" s="1" t="s">
        <v>2758</v>
      </c>
      <c r="J2743" s="1" t="s">
        <v>631</v>
      </c>
      <c r="L2743" s="1">
        <v>15.0</v>
      </c>
      <c r="M2743" s="1">
        <v>15.0</v>
      </c>
      <c r="N2743" s="1">
        <v>15.0</v>
      </c>
      <c r="O2743" s="1">
        <v>15.0</v>
      </c>
      <c r="P2743" s="1">
        <v>15.0</v>
      </c>
      <c r="Q2743" s="1">
        <v>15.0</v>
      </c>
      <c r="R2743" s="1">
        <f>IF(INDEX(M2743:Q2743,0,'Order_Form'!AE2)&gt;0,INDEX(M2743:Q2743,0,'Order_Form'!AE2),L2743)</f>
        <v>15</v>
      </c>
      <c r="S2743" s="1">
        <f>R2743*H2743</f>
        <v>0</v>
      </c>
    </row>
    <row r="2744" spans="1:1025">
      <c r="A2744" s="1" t="s">
        <v>657</v>
      </c>
      <c r="B2744" s="1" t="s">
        <v>2715</v>
      </c>
      <c r="C2744" s="1" t="s">
        <v>663</v>
      </c>
      <c r="D2744" s="1">
        <v>0</v>
      </c>
      <c r="E2744" s="1" t="s">
        <v>3470</v>
      </c>
      <c r="F2744" s="1">
        <v>0</v>
      </c>
      <c r="G2744" s="1">
        <v>14501</v>
      </c>
      <c r="H2744" s="1">
        <f>SUM((SUM('Order_Form'!L599)*1))</f>
        <v>0</v>
      </c>
      <c r="I2744" s="1" t="s">
        <v>2758</v>
      </c>
      <c r="J2744" s="1" t="s">
        <v>632</v>
      </c>
      <c r="L2744" s="1">
        <v>15.0</v>
      </c>
      <c r="M2744" s="1">
        <v>15.0</v>
      </c>
      <c r="N2744" s="1">
        <v>15.0</v>
      </c>
      <c r="O2744" s="1">
        <v>15.0</v>
      </c>
      <c r="P2744" s="1">
        <v>15.0</v>
      </c>
      <c r="Q2744" s="1">
        <v>15.0</v>
      </c>
      <c r="R2744" s="1">
        <f>IF(INDEX(M2744:Q2744,0,'Order_Form'!AE2)&gt;0,INDEX(M2744:Q2744,0,'Order_Form'!AE2),L2744)</f>
        <v>15</v>
      </c>
      <c r="S2744" s="1">
        <f>R2744*H2744</f>
        <v>0</v>
      </c>
    </row>
    <row r="2745" spans="1:1025">
      <c r="A2745" s="1" t="s">
        <v>657</v>
      </c>
      <c r="B2745" s="1" t="s">
        <v>2715</v>
      </c>
      <c r="C2745" s="1" t="s">
        <v>663</v>
      </c>
      <c r="D2745" s="1">
        <v>0</v>
      </c>
      <c r="E2745" s="1" t="s">
        <v>3471</v>
      </c>
      <c r="F2745" s="1">
        <v>0</v>
      </c>
      <c r="G2745" s="1">
        <v>14501</v>
      </c>
      <c r="H2745" s="1">
        <f>SUM((SUM('Order_Form'!M599)*1))</f>
        <v>0</v>
      </c>
      <c r="I2745" s="1" t="s">
        <v>2758</v>
      </c>
      <c r="J2745" s="1" t="s">
        <v>633</v>
      </c>
      <c r="L2745" s="1">
        <v>15.0</v>
      </c>
      <c r="M2745" s="1">
        <v>15.0</v>
      </c>
      <c r="N2745" s="1">
        <v>15.0</v>
      </c>
      <c r="O2745" s="1">
        <v>15.0</v>
      </c>
      <c r="P2745" s="1">
        <v>15.0</v>
      </c>
      <c r="Q2745" s="1">
        <v>15.0</v>
      </c>
      <c r="R2745" s="1">
        <f>IF(INDEX(M2745:Q2745,0,'Order_Form'!AE2)&gt;0,INDEX(M2745:Q2745,0,'Order_Form'!AE2),L2745)</f>
        <v>15</v>
      </c>
      <c r="S2745" s="1">
        <f>R2745*H2745</f>
        <v>0</v>
      </c>
    </row>
    <row r="2746" spans="1:1025">
      <c r="A2746" s="1" t="s">
        <v>657</v>
      </c>
      <c r="B2746" s="1" t="s">
        <v>2715</v>
      </c>
      <c r="C2746" s="1" t="s">
        <v>663</v>
      </c>
      <c r="D2746" s="1">
        <v>0</v>
      </c>
      <c r="E2746" s="1" t="s">
        <v>3472</v>
      </c>
      <c r="F2746" s="1">
        <v>0</v>
      </c>
      <c r="G2746" s="1">
        <v>14501</v>
      </c>
      <c r="H2746" s="1">
        <f>SUM((SUM('Order_Form'!N599)*1))</f>
        <v>0</v>
      </c>
      <c r="I2746" s="1" t="s">
        <v>2758</v>
      </c>
      <c r="J2746" s="1" t="s">
        <v>634</v>
      </c>
      <c r="L2746" s="1">
        <v>15.0</v>
      </c>
      <c r="M2746" s="1">
        <v>15.0</v>
      </c>
      <c r="N2746" s="1">
        <v>15.0</v>
      </c>
      <c r="O2746" s="1">
        <v>15.0</v>
      </c>
      <c r="P2746" s="1">
        <v>15.0</v>
      </c>
      <c r="Q2746" s="1">
        <v>15.0</v>
      </c>
      <c r="R2746" s="1">
        <f>IF(INDEX(M2746:Q2746,0,'Order_Form'!AE2)&gt;0,INDEX(M2746:Q2746,0,'Order_Form'!AE2),L2746)</f>
        <v>15</v>
      </c>
      <c r="S2746" s="1">
        <f>R2746*H2746</f>
        <v>0</v>
      </c>
    </row>
    <row r="2747" spans="1:1025">
      <c r="A2747" s="1" t="s">
        <v>657</v>
      </c>
      <c r="B2747" s="1" t="s">
        <v>2715</v>
      </c>
      <c r="C2747" s="1" t="s">
        <v>663</v>
      </c>
      <c r="D2747" s="1">
        <v>0</v>
      </c>
      <c r="E2747" s="1" t="s">
        <v>3473</v>
      </c>
      <c r="F2747" s="1">
        <v>0</v>
      </c>
      <c r="G2747" s="1">
        <v>14501</v>
      </c>
      <c r="H2747" s="1">
        <f>SUM((SUM('Order_Form'!O599)*1))</f>
        <v>0</v>
      </c>
      <c r="I2747" s="1" t="s">
        <v>2758</v>
      </c>
      <c r="J2747" s="1" t="s">
        <v>635</v>
      </c>
      <c r="L2747" s="1">
        <v>15.0</v>
      </c>
      <c r="M2747" s="1">
        <v>15.0</v>
      </c>
      <c r="N2747" s="1">
        <v>15.0</v>
      </c>
      <c r="O2747" s="1">
        <v>15.0</v>
      </c>
      <c r="P2747" s="1">
        <v>15.0</v>
      </c>
      <c r="Q2747" s="1">
        <v>15.0</v>
      </c>
      <c r="R2747" s="1">
        <f>IF(INDEX(M2747:Q2747,0,'Order_Form'!AE2)&gt;0,INDEX(M2747:Q2747,0,'Order_Form'!AE2),L2747)</f>
        <v>15</v>
      </c>
      <c r="S2747" s="1">
        <f>R2747*H2747</f>
        <v>0</v>
      </c>
    </row>
    <row r="2748" spans="1:1025">
      <c r="A2748" s="1" t="s">
        <v>657</v>
      </c>
      <c r="B2748" s="1" t="s">
        <v>2715</v>
      </c>
      <c r="C2748" s="1" t="s">
        <v>663</v>
      </c>
      <c r="D2748" s="1">
        <v>0</v>
      </c>
      <c r="E2748" s="1" t="s">
        <v>3474</v>
      </c>
      <c r="F2748" s="1">
        <v>0</v>
      </c>
      <c r="G2748" s="1">
        <v>14501</v>
      </c>
      <c r="H2748" s="1">
        <f>SUM((SUM('Order_Form'!P599)*1))</f>
        <v>0</v>
      </c>
      <c r="I2748" s="1" t="s">
        <v>2758</v>
      </c>
      <c r="J2748" s="1" t="s">
        <v>636</v>
      </c>
      <c r="L2748" s="1">
        <v>15.0</v>
      </c>
      <c r="M2748" s="1">
        <v>15.0</v>
      </c>
      <c r="N2748" s="1">
        <v>15.0</v>
      </c>
      <c r="O2748" s="1">
        <v>15.0</v>
      </c>
      <c r="P2748" s="1">
        <v>15.0</v>
      </c>
      <c r="Q2748" s="1">
        <v>15.0</v>
      </c>
      <c r="R2748" s="1">
        <f>IF(INDEX(M2748:Q2748,0,'Order_Form'!AE2)&gt;0,INDEX(M2748:Q2748,0,'Order_Form'!AE2),L2748)</f>
        <v>15</v>
      </c>
      <c r="S2748" s="1">
        <f>R2748*H2748</f>
        <v>0</v>
      </c>
    </row>
    <row r="2749" spans="1:1025">
      <c r="A2749" s="1" t="s">
        <v>657</v>
      </c>
      <c r="B2749" s="1" t="s">
        <v>2715</v>
      </c>
      <c r="C2749" s="1" t="s">
        <v>663</v>
      </c>
      <c r="D2749" s="1">
        <v>0</v>
      </c>
      <c r="E2749" s="1" t="s">
        <v>3475</v>
      </c>
      <c r="F2749" s="1">
        <v>0</v>
      </c>
      <c r="G2749" s="1">
        <v>14501</v>
      </c>
      <c r="H2749" s="1">
        <f>SUM((SUM('Order_Form'!Q599)*1))</f>
        <v>0</v>
      </c>
      <c r="I2749" s="1" t="s">
        <v>2758</v>
      </c>
      <c r="J2749" s="1" t="s">
        <v>637</v>
      </c>
      <c r="L2749" s="1">
        <v>15.0</v>
      </c>
      <c r="M2749" s="1">
        <v>15.0</v>
      </c>
      <c r="N2749" s="1">
        <v>15.0</v>
      </c>
      <c r="O2749" s="1">
        <v>15.0</v>
      </c>
      <c r="P2749" s="1">
        <v>15.0</v>
      </c>
      <c r="Q2749" s="1">
        <v>15.0</v>
      </c>
      <c r="R2749" s="1">
        <f>IF(INDEX(M2749:Q2749,0,'Order_Form'!AE2)&gt;0,INDEX(M2749:Q2749,0,'Order_Form'!AE2),L2749)</f>
        <v>15</v>
      </c>
      <c r="S2749" s="1">
        <f>R2749*H2749</f>
        <v>0</v>
      </c>
    </row>
    <row r="2750" spans="1:1025">
      <c r="A2750" s="1" t="s">
        <v>657</v>
      </c>
      <c r="B2750" s="1" t="s">
        <v>2715</v>
      </c>
      <c r="C2750" s="1" t="s">
        <v>663</v>
      </c>
      <c r="D2750" s="1">
        <v>0</v>
      </c>
      <c r="E2750" s="1" t="s">
        <v>3476</v>
      </c>
      <c r="F2750" s="1">
        <v>0</v>
      </c>
      <c r="G2750" s="1">
        <v>14501</v>
      </c>
      <c r="H2750" s="1">
        <f>SUM((SUM('Order_Form'!R599)*1))</f>
        <v>0</v>
      </c>
      <c r="I2750" s="1" t="s">
        <v>2758</v>
      </c>
      <c r="J2750" s="1" t="s">
        <v>638</v>
      </c>
      <c r="L2750" s="1">
        <v>15.0</v>
      </c>
      <c r="M2750" s="1">
        <v>15.0</v>
      </c>
      <c r="N2750" s="1">
        <v>15.0</v>
      </c>
      <c r="O2750" s="1">
        <v>15.0</v>
      </c>
      <c r="P2750" s="1">
        <v>15.0</v>
      </c>
      <c r="Q2750" s="1">
        <v>15.0</v>
      </c>
      <c r="R2750" s="1">
        <f>IF(INDEX(M2750:Q2750,0,'Order_Form'!AE2)&gt;0,INDEX(M2750:Q2750,0,'Order_Form'!AE2),L2750)</f>
        <v>15</v>
      </c>
      <c r="S2750" s="1">
        <f>R2750*H2750</f>
        <v>0</v>
      </c>
    </row>
    <row r="2751" spans="1:1025">
      <c r="A2751" s="1" t="s">
        <v>657</v>
      </c>
      <c r="B2751" s="1" t="s">
        <v>2715</v>
      </c>
      <c r="C2751" s="1" t="s">
        <v>663</v>
      </c>
      <c r="D2751" s="1">
        <v>0</v>
      </c>
      <c r="E2751" s="1" t="s">
        <v>3477</v>
      </c>
      <c r="F2751" s="1">
        <v>0</v>
      </c>
      <c r="G2751" s="1">
        <v>14501</v>
      </c>
      <c r="H2751" s="1">
        <f>SUM((SUM('Order_Form'!S599)*1))</f>
        <v>0</v>
      </c>
      <c r="I2751" s="1" t="s">
        <v>2758</v>
      </c>
      <c r="J2751" s="1" t="s">
        <v>639</v>
      </c>
      <c r="L2751" s="1">
        <v>15.0</v>
      </c>
      <c r="M2751" s="1">
        <v>15.0</v>
      </c>
      <c r="N2751" s="1">
        <v>15.0</v>
      </c>
      <c r="O2751" s="1">
        <v>15.0</v>
      </c>
      <c r="P2751" s="1">
        <v>15.0</v>
      </c>
      <c r="Q2751" s="1">
        <v>15.0</v>
      </c>
      <c r="R2751" s="1">
        <f>IF(INDEX(M2751:Q2751,0,'Order_Form'!AE2)&gt;0,INDEX(M2751:Q2751,0,'Order_Form'!AE2),L2751)</f>
        <v>15</v>
      </c>
      <c r="S2751" s="1">
        <f>R2751*H2751</f>
        <v>0</v>
      </c>
    </row>
    <row r="2752" spans="1:1025">
      <c r="A2752" s="1" t="s">
        <v>657</v>
      </c>
      <c r="B2752" s="1" t="s">
        <v>2715</v>
      </c>
      <c r="C2752" s="1" t="s">
        <v>663</v>
      </c>
      <c r="D2752" s="1">
        <v>0</v>
      </c>
      <c r="E2752" s="1" t="s">
        <v>3478</v>
      </c>
      <c r="F2752" s="1">
        <v>0</v>
      </c>
      <c r="G2752" s="1">
        <v>14501</v>
      </c>
      <c r="H2752" s="1">
        <f>SUM((SUM('Order_Form'!T599)*1))</f>
        <v>0</v>
      </c>
      <c r="I2752" s="1" t="s">
        <v>2758</v>
      </c>
      <c r="J2752" s="1" t="s">
        <v>640</v>
      </c>
      <c r="L2752" s="1">
        <v>15.0</v>
      </c>
      <c r="M2752" s="1">
        <v>15.0</v>
      </c>
      <c r="N2752" s="1">
        <v>15.0</v>
      </c>
      <c r="O2752" s="1">
        <v>15.0</v>
      </c>
      <c r="P2752" s="1">
        <v>15.0</v>
      </c>
      <c r="Q2752" s="1">
        <v>15.0</v>
      </c>
      <c r="R2752" s="1">
        <f>IF(INDEX(M2752:Q2752,0,'Order_Form'!AE2)&gt;0,INDEX(M2752:Q2752,0,'Order_Form'!AE2),L2752)</f>
        <v>15</v>
      </c>
      <c r="S2752" s="1">
        <f>R2752*H2752</f>
        <v>0</v>
      </c>
    </row>
    <row r="2753" spans="1:1025">
      <c r="A2753" s="1" t="s">
        <v>657</v>
      </c>
      <c r="B2753" s="1" t="s">
        <v>2715</v>
      </c>
      <c r="C2753" s="1" t="s">
        <v>663</v>
      </c>
      <c r="D2753" s="1">
        <v>0.0</v>
      </c>
      <c r="E2753" s="1" t="s">
        <v>3479</v>
      </c>
      <c r="F2753" s="1">
        <v>14501</v>
      </c>
      <c r="H2753" s="1">
        <f>SUM((SUM('Order_Form'!J599)*1))</f>
        <v>0</v>
      </c>
      <c r="I2753" s="1" t="s">
        <v>692</v>
      </c>
      <c r="L2753" s="1">
        <v>15.0</v>
      </c>
      <c r="M2753" s="1">
        <v>15.0</v>
      </c>
      <c r="N2753" s="1">
        <v>15.0</v>
      </c>
      <c r="O2753" s="1">
        <v>15.0</v>
      </c>
      <c r="P2753" s="1">
        <v>15.0</v>
      </c>
      <c r="Q2753" s="1">
        <v>15.0</v>
      </c>
      <c r="R2753" s="1">
        <f>IF(INDEX(M2753:Q2753,0,'Order_Form'!AE2)&gt;0,INDEX(M2753:Q2753,0,'Order_Form'!AE2),L2753)</f>
        <v>15</v>
      </c>
      <c r="S2753" s="1">
        <f>R2753*H2753</f>
        <v>0</v>
      </c>
    </row>
    <row r="2754" spans="1:1025">
      <c r="A2754" s="1" t="s">
        <v>657</v>
      </c>
      <c r="B2754" s="1" t="s">
        <v>2715</v>
      </c>
      <c r="C2754" s="1" t="s">
        <v>664</v>
      </c>
      <c r="D2754" s="1">
        <v>9.0</v>
      </c>
      <c r="E2754" s="1" t="s">
        <v>3480</v>
      </c>
      <c r="F2754" s="1">
        <v>14928</v>
      </c>
      <c r="G2754" s="1">
        <v>14926</v>
      </c>
      <c r="H2754" s="1">
        <f>SUM((SUM('Order_Form'!K609)*1))</f>
        <v>0</v>
      </c>
      <c r="I2754" s="1" t="s">
        <v>688</v>
      </c>
      <c r="J2754" s="1" t="s">
        <v>428</v>
      </c>
      <c r="K2754" s="1" t="s">
        <v>631</v>
      </c>
      <c r="L2754" s="1">
        <v>11.0</v>
      </c>
      <c r="M2754" s="1">
        <v>11.0</v>
      </c>
      <c r="N2754" s="1">
        <v>11.0</v>
      </c>
      <c r="O2754" s="1">
        <v>11.0</v>
      </c>
      <c r="P2754" s="1">
        <v>11.0</v>
      </c>
      <c r="Q2754" s="1">
        <v>11.0</v>
      </c>
      <c r="R2754" s="1">
        <f>IF(INDEX(M2754:Q2754,0,'Order_Form'!AE2)&gt;0,INDEX(M2754:Q2754,0,'Order_Form'!AE2),L2754)</f>
        <v>11</v>
      </c>
      <c r="S2754" s="1">
        <f>R2754*H2754</f>
        <v>0</v>
      </c>
    </row>
    <row r="2755" spans="1:1025">
      <c r="A2755" s="1" t="s">
        <v>657</v>
      </c>
      <c r="B2755" s="1" t="s">
        <v>2715</v>
      </c>
      <c r="C2755" s="1" t="s">
        <v>664</v>
      </c>
      <c r="D2755" s="1">
        <v>0.0</v>
      </c>
      <c r="E2755" s="1" t="s">
        <v>3481</v>
      </c>
      <c r="F2755" s="1">
        <v>14938</v>
      </c>
      <c r="G2755" s="1">
        <v>14926</v>
      </c>
      <c r="H2755" s="1">
        <f>SUM((SUM('Order_Form'!L610)*1))</f>
        <v>0</v>
      </c>
      <c r="I2755" s="1" t="s">
        <v>688</v>
      </c>
      <c r="J2755" s="1" t="s">
        <v>665</v>
      </c>
      <c r="K2755" s="1" t="s">
        <v>632</v>
      </c>
      <c r="L2755" s="1">
        <v>11.0</v>
      </c>
      <c r="M2755" s="1">
        <v>11.0</v>
      </c>
      <c r="N2755" s="1">
        <v>11.0</v>
      </c>
      <c r="O2755" s="1">
        <v>11.0</v>
      </c>
      <c r="P2755" s="1">
        <v>11.0</v>
      </c>
      <c r="Q2755" s="1">
        <v>11.0</v>
      </c>
      <c r="R2755" s="1">
        <f>IF(INDEX(M2755:Q2755,0,'Order_Form'!AE2)&gt;0,INDEX(M2755:Q2755,0,'Order_Form'!AE2),L2755)</f>
        <v>11</v>
      </c>
      <c r="S2755" s="1">
        <f>R2755*H2755</f>
        <v>0</v>
      </c>
    </row>
    <row r="2756" spans="1:1025">
      <c r="A2756" s="1" t="s">
        <v>657</v>
      </c>
      <c r="B2756" s="1" t="s">
        <v>2715</v>
      </c>
      <c r="C2756" s="1" t="s">
        <v>664</v>
      </c>
      <c r="D2756" s="1">
        <v>7.0</v>
      </c>
      <c r="E2756" s="1" t="s">
        <v>3482</v>
      </c>
      <c r="F2756" s="1">
        <v>14939</v>
      </c>
      <c r="G2756" s="1">
        <v>14926</v>
      </c>
      <c r="H2756" s="1">
        <f>SUM((SUM('Order_Form'!L609)*1))</f>
        <v>0</v>
      </c>
      <c r="I2756" s="1" t="s">
        <v>688</v>
      </c>
      <c r="J2756" s="1" t="s">
        <v>428</v>
      </c>
      <c r="K2756" s="1" t="s">
        <v>632</v>
      </c>
      <c r="L2756" s="1">
        <v>11.0</v>
      </c>
      <c r="M2756" s="1">
        <v>11.0</v>
      </c>
      <c r="N2756" s="1">
        <v>11.0</v>
      </c>
      <c r="O2756" s="1">
        <v>11.0</v>
      </c>
      <c r="P2756" s="1">
        <v>11.0</v>
      </c>
      <c r="Q2756" s="1">
        <v>11.0</v>
      </c>
      <c r="R2756" s="1">
        <f>IF(INDEX(M2756:Q2756,0,'Order_Form'!AE2)&gt;0,INDEX(M2756:Q2756,0,'Order_Form'!AE2),L2756)</f>
        <v>11</v>
      </c>
      <c r="S2756" s="1">
        <f>R2756*H2756</f>
        <v>0</v>
      </c>
    </row>
    <row r="2757" spans="1:1025">
      <c r="A2757" s="1" t="s">
        <v>657</v>
      </c>
      <c r="B2757" s="1" t="s">
        <v>2715</v>
      </c>
      <c r="C2757" s="1" t="s">
        <v>664</v>
      </c>
      <c r="D2757" s="1">
        <v>8.0</v>
      </c>
      <c r="E2757" s="1" t="s">
        <v>3483</v>
      </c>
      <c r="F2757" s="1">
        <v>14940</v>
      </c>
      <c r="G2757" s="1">
        <v>14926</v>
      </c>
      <c r="H2757" s="1">
        <f>SUM((SUM('Order_Form'!L611)*1))</f>
        <v>0</v>
      </c>
      <c r="I2757" s="1" t="s">
        <v>688</v>
      </c>
      <c r="J2757" s="1" t="s">
        <v>514</v>
      </c>
      <c r="K2757" s="1" t="s">
        <v>632</v>
      </c>
      <c r="L2757" s="1">
        <v>11.0</v>
      </c>
      <c r="M2757" s="1">
        <v>11.0</v>
      </c>
      <c r="N2757" s="1">
        <v>11.0</v>
      </c>
      <c r="O2757" s="1">
        <v>11.0</v>
      </c>
      <c r="P2757" s="1">
        <v>11.0</v>
      </c>
      <c r="Q2757" s="1">
        <v>11.0</v>
      </c>
      <c r="R2757" s="1">
        <f>IF(INDEX(M2757:Q2757,0,'Order_Form'!AE2)&gt;0,INDEX(M2757:Q2757,0,'Order_Form'!AE2),L2757)</f>
        <v>11</v>
      </c>
      <c r="S2757" s="1">
        <f>R2757*H2757</f>
        <v>0</v>
      </c>
    </row>
    <row r="2758" spans="1:1025">
      <c r="A2758" s="1" t="s">
        <v>657</v>
      </c>
      <c r="B2758" s="1" t="s">
        <v>2715</v>
      </c>
      <c r="C2758" s="1" t="s">
        <v>664</v>
      </c>
      <c r="D2758" s="1">
        <v>0.0</v>
      </c>
      <c r="E2758" s="1" t="s">
        <v>3484</v>
      </c>
      <c r="F2758" s="1">
        <v>14941</v>
      </c>
      <c r="G2758" s="1">
        <v>14926</v>
      </c>
      <c r="H2758" s="1">
        <f>SUM((SUM('Order_Form'!L612)*1))</f>
        <v>0</v>
      </c>
      <c r="I2758" s="1" t="s">
        <v>688</v>
      </c>
      <c r="J2758" s="1" t="s">
        <v>666</v>
      </c>
      <c r="K2758" s="1" t="s">
        <v>632</v>
      </c>
      <c r="L2758" s="1">
        <v>11.0</v>
      </c>
      <c r="M2758" s="1">
        <v>11.0</v>
      </c>
      <c r="N2758" s="1">
        <v>11.0</v>
      </c>
      <c r="O2758" s="1">
        <v>11.0</v>
      </c>
      <c r="P2758" s="1">
        <v>11.0</v>
      </c>
      <c r="Q2758" s="1">
        <v>11.0</v>
      </c>
      <c r="R2758" s="1">
        <f>IF(INDEX(M2758:Q2758,0,'Order_Form'!AE2)&gt;0,INDEX(M2758:Q2758,0,'Order_Form'!AE2),L2758)</f>
        <v>11</v>
      </c>
      <c r="S2758" s="1">
        <f>R2758*H2758</f>
        <v>0</v>
      </c>
    </row>
    <row r="2759" spans="1:1025">
      <c r="A2759" s="1" t="s">
        <v>657</v>
      </c>
      <c r="B2759" s="1" t="s">
        <v>2715</v>
      </c>
      <c r="C2759" s="1" t="s">
        <v>664</v>
      </c>
      <c r="D2759" s="1">
        <v>4.0</v>
      </c>
      <c r="E2759" s="1" t="s">
        <v>3485</v>
      </c>
      <c r="F2759" s="1">
        <v>14942</v>
      </c>
      <c r="G2759" s="1">
        <v>14926</v>
      </c>
      <c r="H2759" s="1">
        <f>SUM((SUM('Order_Form'!L613)*1))</f>
        <v>0</v>
      </c>
      <c r="I2759" s="1" t="s">
        <v>688</v>
      </c>
      <c r="J2759" s="1" t="s">
        <v>435</v>
      </c>
      <c r="K2759" s="1" t="s">
        <v>632</v>
      </c>
      <c r="L2759" s="1">
        <v>11.0</v>
      </c>
      <c r="M2759" s="1">
        <v>11.0</v>
      </c>
      <c r="N2759" s="1">
        <v>11.0</v>
      </c>
      <c r="O2759" s="1">
        <v>11.0</v>
      </c>
      <c r="P2759" s="1">
        <v>11.0</v>
      </c>
      <c r="Q2759" s="1">
        <v>11.0</v>
      </c>
      <c r="R2759" s="1">
        <f>IF(INDEX(M2759:Q2759,0,'Order_Form'!AE2)&gt;0,INDEX(M2759:Q2759,0,'Order_Form'!AE2),L2759)</f>
        <v>11</v>
      </c>
      <c r="S2759" s="1">
        <f>R2759*H2759</f>
        <v>0</v>
      </c>
    </row>
    <row r="2760" spans="1:1025">
      <c r="A2760" s="1" t="s">
        <v>657</v>
      </c>
      <c r="B2760" s="1" t="s">
        <v>2715</v>
      </c>
      <c r="C2760" s="1" t="s">
        <v>664</v>
      </c>
      <c r="D2760" s="1">
        <v>4.0</v>
      </c>
      <c r="E2760" s="1" t="s">
        <v>3486</v>
      </c>
      <c r="F2760" s="1">
        <v>14943</v>
      </c>
      <c r="G2760" s="1">
        <v>14926</v>
      </c>
      <c r="H2760" s="1">
        <f>SUM((SUM('Order_Form'!L614)*1))</f>
        <v>0</v>
      </c>
      <c r="I2760" s="1" t="s">
        <v>688</v>
      </c>
      <c r="J2760" s="1" t="s">
        <v>431</v>
      </c>
      <c r="K2760" s="1" t="s">
        <v>632</v>
      </c>
      <c r="L2760" s="1">
        <v>11.0</v>
      </c>
      <c r="M2760" s="1">
        <v>11.0</v>
      </c>
      <c r="N2760" s="1">
        <v>11.0</v>
      </c>
      <c r="O2760" s="1">
        <v>11.0</v>
      </c>
      <c r="P2760" s="1">
        <v>11.0</v>
      </c>
      <c r="Q2760" s="1">
        <v>11.0</v>
      </c>
      <c r="R2760" s="1">
        <f>IF(INDEX(M2760:Q2760,0,'Order_Form'!AE2)&gt;0,INDEX(M2760:Q2760,0,'Order_Form'!AE2),L2760)</f>
        <v>11</v>
      </c>
      <c r="S2760" s="1">
        <f>R2760*H2760</f>
        <v>0</v>
      </c>
    </row>
    <row r="2761" spans="1:1025">
      <c r="A2761" s="1" t="s">
        <v>657</v>
      </c>
      <c r="B2761" s="1" t="s">
        <v>2715</v>
      </c>
      <c r="C2761" s="1" t="s">
        <v>664</v>
      </c>
      <c r="D2761" s="1">
        <v>6.0</v>
      </c>
      <c r="E2761" s="1" t="s">
        <v>3487</v>
      </c>
      <c r="F2761" s="1">
        <v>14944</v>
      </c>
      <c r="G2761" s="1">
        <v>14926</v>
      </c>
      <c r="H2761" s="1">
        <f>SUM((SUM('Order_Form'!L615)*1))</f>
        <v>0</v>
      </c>
      <c r="I2761" s="1" t="s">
        <v>688</v>
      </c>
      <c r="J2761" s="1" t="s">
        <v>667</v>
      </c>
      <c r="K2761" s="1" t="s">
        <v>632</v>
      </c>
      <c r="L2761" s="1">
        <v>11.0</v>
      </c>
      <c r="M2761" s="1">
        <v>11.0</v>
      </c>
      <c r="N2761" s="1">
        <v>11.0</v>
      </c>
      <c r="O2761" s="1">
        <v>11.0</v>
      </c>
      <c r="P2761" s="1">
        <v>11.0</v>
      </c>
      <c r="Q2761" s="1">
        <v>11.0</v>
      </c>
      <c r="R2761" s="1">
        <f>IF(INDEX(M2761:Q2761,0,'Order_Form'!AE2)&gt;0,INDEX(M2761:Q2761,0,'Order_Form'!AE2),L2761)</f>
        <v>11</v>
      </c>
      <c r="S2761" s="1">
        <f>R2761*H2761</f>
        <v>0</v>
      </c>
    </row>
    <row r="2762" spans="1:1025">
      <c r="A2762" s="1" t="s">
        <v>657</v>
      </c>
      <c r="B2762" s="1" t="s">
        <v>2715</v>
      </c>
      <c r="C2762" s="1" t="s">
        <v>664</v>
      </c>
      <c r="D2762" s="1">
        <v>6.0</v>
      </c>
      <c r="E2762" s="1" t="s">
        <v>3488</v>
      </c>
      <c r="F2762" s="1">
        <v>14945</v>
      </c>
      <c r="G2762" s="1">
        <v>14926</v>
      </c>
      <c r="H2762" s="1">
        <f>SUM((SUM('Order_Form'!L616)*1))</f>
        <v>0</v>
      </c>
      <c r="I2762" s="1" t="s">
        <v>688</v>
      </c>
      <c r="J2762" s="1" t="s">
        <v>501</v>
      </c>
      <c r="K2762" s="1" t="s">
        <v>632</v>
      </c>
      <c r="L2762" s="1">
        <v>11.0</v>
      </c>
      <c r="M2762" s="1">
        <v>11.0</v>
      </c>
      <c r="N2762" s="1">
        <v>11.0</v>
      </c>
      <c r="O2762" s="1">
        <v>11.0</v>
      </c>
      <c r="P2762" s="1">
        <v>11.0</v>
      </c>
      <c r="Q2762" s="1">
        <v>11.0</v>
      </c>
      <c r="R2762" s="1">
        <f>IF(INDEX(M2762:Q2762,0,'Order_Form'!AE2)&gt;0,INDEX(M2762:Q2762,0,'Order_Form'!AE2),L2762)</f>
        <v>11</v>
      </c>
      <c r="S2762" s="1">
        <f>R2762*H2762</f>
        <v>0</v>
      </c>
    </row>
    <row r="2763" spans="1:1025">
      <c r="A2763" s="1" t="s">
        <v>657</v>
      </c>
      <c r="B2763" s="1" t="s">
        <v>2715</v>
      </c>
      <c r="C2763" s="1" t="s">
        <v>664</v>
      </c>
      <c r="D2763" s="1">
        <v>9.0</v>
      </c>
      <c r="E2763" s="1" t="s">
        <v>3489</v>
      </c>
      <c r="F2763" s="1">
        <v>14946</v>
      </c>
      <c r="G2763" s="1">
        <v>14926</v>
      </c>
      <c r="H2763" s="1">
        <f>SUM((SUM('Order_Form'!L617)*1))</f>
        <v>0</v>
      </c>
      <c r="I2763" s="1" t="s">
        <v>688</v>
      </c>
      <c r="J2763" s="1" t="s">
        <v>599</v>
      </c>
      <c r="K2763" s="1" t="s">
        <v>632</v>
      </c>
      <c r="L2763" s="1">
        <v>11.0</v>
      </c>
      <c r="M2763" s="1">
        <v>11.0</v>
      </c>
      <c r="N2763" s="1">
        <v>11.0</v>
      </c>
      <c r="O2763" s="1">
        <v>11.0</v>
      </c>
      <c r="P2763" s="1">
        <v>11.0</v>
      </c>
      <c r="Q2763" s="1">
        <v>11.0</v>
      </c>
      <c r="R2763" s="1">
        <f>IF(INDEX(M2763:Q2763,0,'Order_Form'!AE2)&gt;0,INDEX(M2763:Q2763,0,'Order_Form'!AE2),L2763)</f>
        <v>11</v>
      </c>
      <c r="S2763" s="1">
        <f>R2763*H2763</f>
        <v>0</v>
      </c>
    </row>
    <row r="2764" spans="1:1025">
      <c r="A2764" s="1" t="s">
        <v>657</v>
      </c>
      <c r="B2764" s="1" t="s">
        <v>2715</v>
      </c>
      <c r="C2764" s="1" t="s">
        <v>664</v>
      </c>
      <c r="D2764" s="1">
        <v>0.0</v>
      </c>
      <c r="E2764" s="1" t="s">
        <v>3490</v>
      </c>
      <c r="F2764" s="1">
        <v>14947</v>
      </c>
      <c r="G2764" s="1">
        <v>14926</v>
      </c>
      <c r="H2764" s="1">
        <f>SUM((SUM('Order_Form'!L618)*1))</f>
        <v>0</v>
      </c>
      <c r="I2764" s="1" t="s">
        <v>688</v>
      </c>
      <c r="J2764" s="1" t="s">
        <v>479</v>
      </c>
      <c r="K2764" s="1" t="s">
        <v>632</v>
      </c>
      <c r="L2764" s="1">
        <v>11.0</v>
      </c>
      <c r="M2764" s="1">
        <v>11.0</v>
      </c>
      <c r="N2764" s="1">
        <v>11.0</v>
      </c>
      <c r="O2764" s="1">
        <v>11.0</v>
      </c>
      <c r="P2764" s="1">
        <v>11.0</v>
      </c>
      <c r="Q2764" s="1">
        <v>11.0</v>
      </c>
      <c r="R2764" s="1">
        <f>IF(INDEX(M2764:Q2764,0,'Order_Form'!AE2)&gt;0,INDEX(M2764:Q2764,0,'Order_Form'!AE2),L2764)</f>
        <v>11</v>
      </c>
      <c r="S2764" s="1">
        <f>R2764*H2764</f>
        <v>0</v>
      </c>
    </row>
    <row r="2765" spans="1:1025">
      <c r="A2765" s="1" t="s">
        <v>657</v>
      </c>
      <c r="B2765" s="1" t="s">
        <v>2715</v>
      </c>
      <c r="C2765" s="1" t="s">
        <v>664</v>
      </c>
      <c r="D2765" s="1">
        <v>3.0</v>
      </c>
      <c r="E2765" s="1" t="s">
        <v>3491</v>
      </c>
      <c r="F2765" s="1">
        <v>14948</v>
      </c>
      <c r="G2765" s="1">
        <v>14926</v>
      </c>
      <c r="H2765" s="1">
        <f>SUM((SUM('Order_Form'!L619)*1))</f>
        <v>0</v>
      </c>
      <c r="I2765" s="1" t="s">
        <v>688</v>
      </c>
      <c r="J2765" s="1" t="s">
        <v>668</v>
      </c>
      <c r="K2765" s="1" t="s">
        <v>632</v>
      </c>
      <c r="L2765" s="1">
        <v>11.0</v>
      </c>
      <c r="M2765" s="1">
        <v>11.0</v>
      </c>
      <c r="N2765" s="1">
        <v>11.0</v>
      </c>
      <c r="O2765" s="1">
        <v>11.0</v>
      </c>
      <c r="P2765" s="1">
        <v>11.0</v>
      </c>
      <c r="Q2765" s="1">
        <v>11.0</v>
      </c>
      <c r="R2765" s="1">
        <f>IF(INDEX(M2765:Q2765,0,'Order_Form'!AE2)&gt;0,INDEX(M2765:Q2765,0,'Order_Form'!AE2),L2765)</f>
        <v>11</v>
      </c>
      <c r="S2765" s="1">
        <f>R2765*H2765</f>
        <v>0</v>
      </c>
    </row>
    <row r="2766" spans="1:1025">
      <c r="A2766" s="1" t="s">
        <v>657</v>
      </c>
      <c r="B2766" s="1" t="s">
        <v>2715</v>
      </c>
      <c r="C2766" s="1" t="s">
        <v>664</v>
      </c>
      <c r="D2766" s="1">
        <v>23.0</v>
      </c>
      <c r="E2766" s="1" t="s">
        <v>3492</v>
      </c>
      <c r="F2766" s="1">
        <v>14949</v>
      </c>
      <c r="G2766" s="1">
        <v>14926</v>
      </c>
      <c r="H2766" s="1">
        <f>SUM((SUM('Order_Form'!M610)*1))</f>
        <v>0</v>
      </c>
      <c r="I2766" s="1" t="s">
        <v>688</v>
      </c>
      <c r="J2766" s="1" t="s">
        <v>665</v>
      </c>
      <c r="K2766" s="1" t="s">
        <v>633</v>
      </c>
      <c r="L2766" s="1">
        <v>11.0</v>
      </c>
      <c r="M2766" s="1">
        <v>11.0</v>
      </c>
      <c r="N2766" s="1">
        <v>11.0</v>
      </c>
      <c r="O2766" s="1">
        <v>11.0</v>
      </c>
      <c r="P2766" s="1">
        <v>11.0</v>
      </c>
      <c r="Q2766" s="1">
        <v>11.0</v>
      </c>
      <c r="R2766" s="1">
        <f>IF(INDEX(M2766:Q2766,0,'Order_Form'!AE2)&gt;0,INDEX(M2766:Q2766,0,'Order_Form'!AE2),L2766)</f>
        <v>11</v>
      </c>
      <c r="S2766" s="1">
        <f>R2766*H2766</f>
        <v>0</v>
      </c>
    </row>
    <row r="2767" spans="1:1025">
      <c r="A2767" s="1" t="s">
        <v>657</v>
      </c>
      <c r="B2767" s="1" t="s">
        <v>2715</v>
      </c>
      <c r="C2767" s="1" t="s">
        <v>664</v>
      </c>
      <c r="D2767" s="1">
        <v>0.0</v>
      </c>
      <c r="E2767" s="1" t="s">
        <v>3493</v>
      </c>
      <c r="F2767" s="1">
        <v>14950</v>
      </c>
      <c r="G2767" s="1">
        <v>14926</v>
      </c>
      <c r="H2767" s="1">
        <f>SUM((SUM('Order_Form'!M609)*1))</f>
        <v>0</v>
      </c>
      <c r="I2767" s="1" t="s">
        <v>688</v>
      </c>
      <c r="J2767" s="1" t="s">
        <v>428</v>
      </c>
      <c r="K2767" s="1" t="s">
        <v>633</v>
      </c>
      <c r="L2767" s="1">
        <v>11.0</v>
      </c>
      <c r="M2767" s="1">
        <v>11.0</v>
      </c>
      <c r="N2767" s="1">
        <v>11.0</v>
      </c>
      <c r="O2767" s="1">
        <v>11.0</v>
      </c>
      <c r="P2767" s="1">
        <v>11.0</v>
      </c>
      <c r="Q2767" s="1">
        <v>11.0</v>
      </c>
      <c r="R2767" s="1">
        <f>IF(INDEX(M2767:Q2767,0,'Order_Form'!AE2)&gt;0,INDEX(M2767:Q2767,0,'Order_Form'!AE2),L2767)</f>
        <v>11</v>
      </c>
      <c r="S2767" s="1">
        <f>R2767*H2767</f>
        <v>0</v>
      </c>
    </row>
    <row r="2768" spans="1:1025">
      <c r="A2768" s="1" t="s">
        <v>657</v>
      </c>
      <c r="B2768" s="1" t="s">
        <v>2715</v>
      </c>
      <c r="C2768" s="1" t="s">
        <v>664</v>
      </c>
      <c r="D2768" s="1">
        <v>2.0</v>
      </c>
      <c r="E2768" s="1" t="s">
        <v>3494</v>
      </c>
      <c r="F2768" s="1">
        <v>14951</v>
      </c>
      <c r="G2768" s="1">
        <v>14926</v>
      </c>
      <c r="H2768" s="1">
        <f>SUM((SUM('Order_Form'!M611)*1))</f>
        <v>0</v>
      </c>
      <c r="I2768" s="1" t="s">
        <v>688</v>
      </c>
      <c r="J2768" s="1" t="s">
        <v>514</v>
      </c>
      <c r="K2768" s="1" t="s">
        <v>633</v>
      </c>
      <c r="L2768" s="1">
        <v>11.0</v>
      </c>
      <c r="M2768" s="1">
        <v>11.0</v>
      </c>
      <c r="N2768" s="1">
        <v>11.0</v>
      </c>
      <c r="O2768" s="1">
        <v>11.0</v>
      </c>
      <c r="P2768" s="1">
        <v>11.0</v>
      </c>
      <c r="Q2768" s="1">
        <v>11.0</v>
      </c>
      <c r="R2768" s="1">
        <f>IF(INDEX(M2768:Q2768,0,'Order_Form'!AE2)&gt;0,INDEX(M2768:Q2768,0,'Order_Form'!AE2),L2768)</f>
        <v>11</v>
      </c>
      <c r="S2768" s="1">
        <f>R2768*H2768</f>
        <v>0</v>
      </c>
    </row>
    <row r="2769" spans="1:1025">
      <c r="A2769" s="1" t="s">
        <v>657</v>
      </c>
      <c r="B2769" s="1" t="s">
        <v>2715</v>
      </c>
      <c r="C2769" s="1" t="s">
        <v>664</v>
      </c>
      <c r="D2769" s="1">
        <v>0.0</v>
      </c>
      <c r="E2769" s="1" t="s">
        <v>3495</v>
      </c>
      <c r="F2769" s="1">
        <v>14952</v>
      </c>
      <c r="G2769" s="1">
        <v>14926</v>
      </c>
      <c r="H2769" s="1">
        <f>SUM((SUM('Order_Form'!M612)*1))</f>
        <v>0</v>
      </c>
      <c r="I2769" s="1" t="s">
        <v>688</v>
      </c>
      <c r="J2769" s="1" t="s">
        <v>666</v>
      </c>
      <c r="K2769" s="1" t="s">
        <v>633</v>
      </c>
      <c r="L2769" s="1">
        <v>11.0</v>
      </c>
      <c r="M2769" s="1">
        <v>11.0</v>
      </c>
      <c r="N2769" s="1">
        <v>11.0</v>
      </c>
      <c r="O2769" s="1">
        <v>11.0</v>
      </c>
      <c r="P2769" s="1">
        <v>11.0</v>
      </c>
      <c r="Q2769" s="1">
        <v>11.0</v>
      </c>
      <c r="R2769" s="1">
        <f>IF(INDEX(M2769:Q2769,0,'Order_Form'!AE2)&gt;0,INDEX(M2769:Q2769,0,'Order_Form'!AE2),L2769)</f>
        <v>11</v>
      </c>
      <c r="S2769" s="1">
        <f>R2769*H2769</f>
        <v>0</v>
      </c>
    </row>
    <row r="2770" spans="1:1025">
      <c r="A2770" s="1" t="s">
        <v>657</v>
      </c>
      <c r="B2770" s="1" t="s">
        <v>2715</v>
      </c>
      <c r="C2770" s="1" t="s">
        <v>664</v>
      </c>
      <c r="D2770" s="1">
        <v>1.0</v>
      </c>
      <c r="E2770" s="1" t="s">
        <v>3496</v>
      </c>
      <c r="F2770" s="1">
        <v>14953</v>
      </c>
      <c r="G2770" s="1">
        <v>14926</v>
      </c>
      <c r="H2770" s="1">
        <f>SUM((SUM('Order_Form'!M613)*1))</f>
        <v>0</v>
      </c>
      <c r="I2770" s="1" t="s">
        <v>688</v>
      </c>
      <c r="J2770" s="1" t="s">
        <v>435</v>
      </c>
      <c r="K2770" s="1" t="s">
        <v>633</v>
      </c>
      <c r="L2770" s="1">
        <v>11.0</v>
      </c>
      <c r="M2770" s="1">
        <v>11.0</v>
      </c>
      <c r="N2770" s="1">
        <v>11.0</v>
      </c>
      <c r="O2770" s="1">
        <v>11.0</v>
      </c>
      <c r="P2770" s="1">
        <v>11.0</v>
      </c>
      <c r="Q2770" s="1">
        <v>11.0</v>
      </c>
      <c r="R2770" s="1">
        <f>IF(INDEX(M2770:Q2770,0,'Order_Form'!AE2)&gt;0,INDEX(M2770:Q2770,0,'Order_Form'!AE2),L2770)</f>
        <v>11</v>
      </c>
      <c r="S2770" s="1">
        <f>R2770*H2770</f>
        <v>0</v>
      </c>
    </row>
    <row r="2771" spans="1:1025">
      <c r="A2771" s="1" t="s">
        <v>657</v>
      </c>
      <c r="B2771" s="1" t="s">
        <v>2715</v>
      </c>
      <c r="C2771" s="1" t="s">
        <v>664</v>
      </c>
      <c r="D2771" s="1">
        <v>0.0</v>
      </c>
      <c r="E2771" s="1" t="s">
        <v>3497</v>
      </c>
      <c r="F2771" s="1">
        <v>14954</v>
      </c>
      <c r="G2771" s="1">
        <v>14926</v>
      </c>
      <c r="H2771" s="1">
        <f>SUM((SUM('Order_Form'!M614)*1))</f>
        <v>0</v>
      </c>
      <c r="I2771" s="1" t="s">
        <v>688</v>
      </c>
      <c r="J2771" s="1" t="s">
        <v>431</v>
      </c>
      <c r="K2771" s="1" t="s">
        <v>633</v>
      </c>
      <c r="L2771" s="1">
        <v>11.0</v>
      </c>
      <c r="M2771" s="1">
        <v>11.0</v>
      </c>
      <c r="N2771" s="1">
        <v>11.0</v>
      </c>
      <c r="O2771" s="1">
        <v>11.0</v>
      </c>
      <c r="P2771" s="1">
        <v>11.0</v>
      </c>
      <c r="Q2771" s="1">
        <v>11.0</v>
      </c>
      <c r="R2771" s="1">
        <f>IF(INDEX(M2771:Q2771,0,'Order_Form'!AE2)&gt;0,INDEX(M2771:Q2771,0,'Order_Form'!AE2),L2771)</f>
        <v>11</v>
      </c>
      <c r="S2771" s="1">
        <f>R2771*H2771</f>
        <v>0</v>
      </c>
    </row>
    <row r="2772" spans="1:1025">
      <c r="A2772" s="1" t="s">
        <v>657</v>
      </c>
      <c r="B2772" s="1" t="s">
        <v>2715</v>
      </c>
      <c r="C2772" s="1" t="s">
        <v>664</v>
      </c>
      <c r="D2772" s="1">
        <v>1.0</v>
      </c>
      <c r="E2772" s="1" t="s">
        <v>3498</v>
      </c>
      <c r="F2772" s="1">
        <v>14955</v>
      </c>
      <c r="G2772" s="1">
        <v>14926</v>
      </c>
      <c r="H2772" s="1">
        <f>SUM((SUM('Order_Form'!M615)*1))</f>
        <v>0</v>
      </c>
      <c r="I2772" s="1" t="s">
        <v>688</v>
      </c>
      <c r="J2772" s="1" t="s">
        <v>667</v>
      </c>
      <c r="K2772" s="1" t="s">
        <v>633</v>
      </c>
      <c r="L2772" s="1">
        <v>11.0</v>
      </c>
      <c r="M2772" s="1">
        <v>11.0</v>
      </c>
      <c r="N2772" s="1">
        <v>11.0</v>
      </c>
      <c r="O2772" s="1">
        <v>11.0</v>
      </c>
      <c r="P2772" s="1">
        <v>11.0</v>
      </c>
      <c r="Q2772" s="1">
        <v>11.0</v>
      </c>
      <c r="R2772" s="1">
        <f>IF(INDEX(M2772:Q2772,0,'Order_Form'!AE2)&gt;0,INDEX(M2772:Q2772,0,'Order_Form'!AE2),L2772)</f>
        <v>11</v>
      </c>
      <c r="S2772" s="1">
        <f>R2772*H2772</f>
        <v>0</v>
      </c>
    </row>
    <row r="2773" spans="1:1025">
      <c r="A2773" s="1" t="s">
        <v>657</v>
      </c>
      <c r="B2773" s="1" t="s">
        <v>2715</v>
      </c>
      <c r="C2773" s="1" t="s">
        <v>664</v>
      </c>
      <c r="D2773" s="1">
        <v>3.0</v>
      </c>
      <c r="E2773" s="1" t="s">
        <v>3499</v>
      </c>
      <c r="F2773" s="1">
        <v>14956</v>
      </c>
      <c r="G2773" s="1">
        <v>14926</v>
      </c>
      <c r="H2773" s="1">
        <f>SUM((SUM('Order_Form'!M616)*1))</f>
        <v>0</v>
      </c>
      <c r="I2773" s="1" t="s">
        <v>688</v>
      </c>
      <c r="J2773" s="1" t="s">
        <v>501</v>
      </c>
      <c r="K2773" s="1" t="s">
        <v>633</v>
      </c>
      <c r="L2773" s="1">
        <v>11.0</v>
      </c>
      <c r="M2773" s="1">
        <v>11.0</v>
      </c>
      <c r="N2773" s="1">
        <v>11.0</v>
      </c>
      <c r="O2773" s="1">
        <v>11.0</v>
      </c>
      <c r="P2773" s="1">
        <v>11.0</v>
      </c>
      <c r="Q2773" s="1">
        <v>11.0</v>
      </c>
      <c r="R2773" s="1">
        <f>IF(INDEX(M2773:Q2773,0,'Order_Form'!AE2)&gt;0,INDEX(M2773:Q2773,0,'Order_Form'!AE2),L2773)</f>
        <v>11</v>
      </c>
      <c r="S2773" s="1">
        <f>R2773*H2773</f>
        <v>0</v>
      </c>
    </row>
    <row r="2774" spans="1:1025">
      <c r="A2774" s="1" t="s">
        <v>657</v>
      </c>
      <c r="B2774" s="1" t="s">
        <v>2715</v>
      </c>
      <c r="C2774" s="1" t="s">
        <v>664</v>
      </c>
      <c r="D2774" s="1">
        <v>4.0</v>
      </c>
      <c r="E2774" s="1" t="s">
        <v>3500</v>
      </c>
      <c r="F2774" s="1">
        <v>14957</v>
      </c>
      <c r="G2774" s="1">
        <v>14926</v>
      </c>
      <c r="H2774" s="1">
        <f>SUM((SUM('Order_Form'!M617)*1))</f>
        <v>0</v>
      </c>
      <c r="I2774" s="1" t="s">
        <v>688</v>
      </c>
      <c r="J2774" s="1" t="s">
        <v>599</v>
      </c>
      <c r="K2774" s="1" t="s">
        <v>633</v>
      </c>
      <c r="L2774" s="1">
        <v>11.0</v>
      </c>
      <c r="M2774" s="1">
        <v>11.0</v>
      </c>
      <c r="N2774" s="1">
        <v>11.0</v>
      </c>
      <c r="O2774" s="1">
        <v>11.0</v>
      </c>
      <c r="P2774" s="1">
        <v>11.0</v>
      </c>
      <c r="Q2774" s="1">
        <v>11.0</v>
      </c>
      <c r="R2774" s="1">
        <f>IF(INDEX(M2774:Q2774,0,'Order_Form'!AE2)&gt;0,INDEX(M2774:Q2774,0,'Order_Form'!AE2),L2774)</f>
        <v>11</v>
      </c>
      <c r="S2774" s="1">
        <f>R2774*H2774</f>
        <v>0</v>
      </c>
    </row>
    <row r="2775" spans="1:1025">
      <c r="A2775" s="1" t="s">
        <v>657</v>
      </c>
      <c r="B2775" s="1" t="s">
        <v>2715</v>
      </c>
      <c r="C2775" s="1" t="s">
        <v>664</v>
      </c>
      <c r="D2775" s="1">
        <v>0.0</v>
      </c>
      <c r="E2775" s="1" t="s">
        <v>3501</v>
      </c>
      <c r="F2775" s="1">
        <v>14958</v>
      </c>
      <c r="G2775" s="1">
        <v>14926</v>
      </c>
      <c r="H2775" s="1">
        <f>SUM((SUM('Order_Form'!M618)*1))</f>
        <v>0</v>
      </c>
      <c r="I2775" s="1" t="s">
        <v>688</v>
      </c>
      <c r="J2775" s="1" t="s">
        <v>479</v>
      </c>
      <c r="K2775" s="1" t="s">
        <v>633</v>
      </c>
      <c r="L2775" s="1">
        <v>11.0</v>
      </c>
      <c r="M2775" s="1">
        <v>11.0</v>
      </c>
      <c r="N2775" s="1">
        <v>11.0</v>
      </c>
      <c r="O2775" s="1">
        <v>11.0</v>
      </c>
      <c r="P2775" s="1">
        <v>11.0</v>
      </c>
      <c r="Q2775" s="1">
        <v>11.0</v>
      </c>
      <c r="R2775" s="1">
        <f>IF(INDEX(M2775:Q2775,0,'Order_Form'!AE2)&gt;0,INDEX(M2775:Q2775,0,'Order_Form'!AE2),L2775)</f>
        <v>11</v>
      </c>
      <c r="S2775" s="1">
        <f>R2775*H2775</f>
        <v>0</v>
      </c>
    </row>
    <row r="2776" spans="1:1025">
      <c r="A2776" s="1" t="s">
        <v>657</v>
      </c>
      <c r="B2776" s="1" t="s">
        <v>2715</v>
      </c>
      <c r="C2776" s="1" t="s">
        <v>664</v>
      </c>
      <c r="D2776" s="1">
        <v>2.0</v>
      </c>
      <c r="E2776" s="1" t="s">
        <v>3502</v>
      </c>
      <c r="F2776" s="1">
        <v>14959</v>
      </c>
      <c r="G2776" s="1">
        <v>14926</v>
      </c>
      <c r="H2776" s="1">
        <f>SUM((SUM('Order_Form'!M619)*1))</f>
        <v>0</v>
      </c>
      <c r="I2776" s="1" t="s">
        <v>688</v>
      </c>
      <c r="J2776" s="1" t="s">
        <v>668</v>
      </c>
      <c r="K2776" s="1" t="s">
        <v>633</v>
      </c>
      <c r="L2776" s="1">
        <v>11.0</v>
      </c>
      <c r="M2776" s="1">
        <v>11.0</v>
      </c>
      <c r="N2776" s="1">
        <v>11.0</v>
      </c>
      <c r="O2776" s="1">
        <v>11.0</v>
      </c>
      <c r="P2776" s="1">
        <v>11.0</v>
      </c>
      <c r="Q2776" s="1">
        <v>11.0</v>
      </c>
      <c r="R2776" s="1">
        <f>IF(INDEX(M2776:Q2776,0,'Order_Form'!AE2)&gt;0,INDEX(M2776:Q2776,0,'Order_Form'!AE2),L2776)</f>
        <v>11</v>
      </c>
      <c r="S2776" s="1">
        <f>R2776*H2776</f>
        <v>0</v>
      </c>
    </row>
    <row r="2777" spans="1:1025">
      <c r="A2777" s="1" t="s">
        <v>657</v>
      </c>
      <c r="B2777" s="1" t="s">
        <v>2715</v>
      </c>
      <c r="C2777" s="1" t="s">
        <v>664</v>
      </c>
      <c r="D2777" s="1">
        <v>0.0</v>
      </c>
      <c r="E2777" s="1" t="s">
        <v>3503</v>
      </c>
      <c r="F2777" s="1">
        <v>14960</v>
      </c>
      <c r="G2777" s="1">
        <v>14926</v>
      </c>
      <c r="H2777" s="1">
        <f>SUM((SUM('Order_Form'!N610)*1))</f>
        <v>0</v>
      </c>
      <c r="I2777" s="1" t="s">
        <v>688</v>
      </c>
      <c r="J2777" s="1" t="s">
        <v>665</v>
      </c>
      <c r="K2777" s="1" t="s">
        <v>634</v>
      </c>
      <c r="L2777" s="1">
        <v>11.0</v>
      </c>
      <c r="M2777" s="1">
        <v>11.0</v>
      </c>
      <c r="N2777" s="1">
        <v>11.0</v>
      </c>
      <c r="O2777" s="1">
        <v>11.0</v>
      </c>
      <c r="P2777" s="1">
        <v>11.0</v>
      </c>
      <c r="Q2777" s="1">
        <v>11.0</v>
      </c>
      <c r="R2777" s="1">
        <f>IF(INDEX(M2777:Q2777,0,'Order_Form'!AE2)&gt;0,INDEX(M2777:Q2777,0,'Order_Form'!AE2),L2777)</f>
        <v>11</v>
      </c>
      <c r="S2777" s="1">
        <f>R2777*H2777</f>
        <v>0</v>
      </c>
    </row>
    <row r="2778" spans="1:1025">
      <c r="A2778" s="1" t="s">
        <v>657</v>
      </c>
      <c r="B2778" s="1" t="s">
        <v>2715</v>
      </c>
      <c r="C2778" s="1" t="s">
        <v>664</v>
      </c>
      <c r="D2778" s="1">
        <v>0.0</v>
      </c>
      <c r="E2778" s="1" t="s">
        <v>3504</v>
      </c>
      <c r="F2778" s="1">
        <v>14961</v>
      </c>
      <c r="G2778" s="1">
        <v>14926</v>
      </c>
      <c r="H2778" s="1">
        <f>SUM((SUM('Order_Form'!N609)*1))</f>
        <v>0</v>
      </c>
      <c r="I2778" s="1" t="s">
        <v>688</v>
      </c>
      <c r="J2778" s="1" t="s">
        <v>428</v>
      </c>
      <c r="K2778" s="1" t="s">
        <v>634</v>
      </c>
      <c r="L2778" s="1">
        <v>11.0</v>
      </c>
      <c r="M2778" s="1">
        <v>11.0</v>
      </c>
      <c r="N2778" s="1">
        <v>11.0</v>
      </c>
      <c r="O2778" s="1">
        <v>11.0</v>
      </c>
      <c r="P2778" s="1">
        <v>11.0</v>
      </c>
      <c r="Q2778" s="1">
        <v>11.0</v>
      </c>
      <c r="R2778" s="1">
        <f>IF(INDEX(M2778:Q2778,0,'Order_Form'!AE2)&gt;0,INDEX(M2778:Q2778,0,'Order_Form'!AE2),L2778)</f>
        <v>11</v>
      </c>
      <c r="S2778" s="1">
        <f>R2778*H2778</f>
        <v>0</v>
      </c>
    </row>
    <row r="2779" spans="1:1025">
      <c r="A2779" s="1" t="s">
        <v>657</v>
      </c>
      <c r="B2779" s="1" t="s">
        <v>2715</v>
      </c>
      <c r="C2779" s="1" t="s">
        <v>664</v>
      </c>
      <c r="D2779" s="1">
        <v>2.0</v>
      </c>
      <c r="E2779" s="1" t="s">
        <v>3505</v>
      </c>
      <c r="F2779" s="1">
        <v>14962</v>
      </c>
      <c r="G2779" s="1">
        <v>14926</v>
      </c>
      <c r="H2779" s="1">
        <f>SUM((SUM('Order_Form'!N611)*1))</f>
        <v>0</v>
      </c>
      <c r="I2779" s="1" t="s">
        <v>688</v>
      </c>
      <c r="J2779" s="1" t="s">
        <v>514</v>
      </c>
      <c r="K2779" s="1" t="s">
        <v>634</v>
      </c>
      <c r="L2779" s="1">
        <v>11.0</v>
      </c>
      <c r="M2779" s="1">
        <v>11.0</v>
      </c>
      <c r="N2779" s="1">
        <v>11.0</v>
      </c>
      <c r="O2779" s="1">
        <v>11.0</v>
      </c>
      <c r="P2779" s="1">
        <v>11.0</v>
      </c>
      <c r="Q2779" s="1">
        <v>11.0</v>
      </c>
      <c r="R2779" s="1">
        <f>IF(INDEX(M2779:Q2779,0,'Order_Form'!AE2)&gt;0,INDEX(M2779:Q2779,0,'Order_Form'!AE2),L2779)</f>
        <v>11</v>
      </c>
      <c r="S2779" s="1">
        <f>R2779*H2779</f>
        <v>0</v>
      </c>
    </row>
    <row r="2780" spans="1:1025">
      <c r="A2780" s="1" t="s">
        <v>657</v>
      </c>
      <c r="B2780" s="1" t="s">
        <v>2715</v>
      </c>
      <c r="C2780" s="1" t="s">
        <v>664</v>
      </c>
      <c r="D2780" s="1">
        <v>0.0</v>
      </c>
      <c r="E2780" s="1" t="s">
        <v>3506</v>
      </c>
      <c r="F2780" s="1">
        <v>14963</v>
      </c>
      <c r="G2780" s="1">
        <v>14926</v>
      </c>
      <c r="H2780" s="1">
        <f>SUM((SUM('Order_Form'!N612)*1))</f>
        <v>0</v>
      </c>
      <c r="I2780" s="1" t="s">
        <v>688</v>
      </c>
      <c r="J2780" s="1" t="s">
        <v>666</v>
      </c>
      <c r="K2780" s="1" t="s">
        <v>634</v>
      </c>
      <c r="L2780" s="1">
        <v>11.0</v>
      </c>
      <c r="M2780" s="1">
        <v>11.0</v>
      </c>
      <c r="N2780" s="1">
        <v>11.0</v>
      </c>
      <c r="O2780" s="1">
        <v>11.0</v>
      </c>
      <c r="P2780" s="1">
        <v>11.0</v>
      </c>
      <c r="Q2780" s="1">
        <v>11.0</v>
      </c>
      <c r="R2780" s="1">
        <f>IF(INDEX(M2780:Q2780,0,'Order_Form'!AE2)&gt;0,INDEX(M2780:Q2780,0,'Order_Form'!AE2),L2780)</f>
        <v>11</v>
      </c>
      <c r="S2780" s="1">
        <f>R2780*H2780</f>
        <v>0</v>
      </c>
    </row>
    <row r="2781" spans="1:1025">
      <c r="A2781" s="1" t="s">
        <v>657</v>
      </c>
      <c r="B2781" s="1" t="s">
        <v>2715</v>
      </c>
      <c r="C2781" s="1" t="s">
        <v>664</v>
      </c>
      <c r="D2781" s="1">
        <v>0.0</v>
      </c>
      <c r="E2781" s="1" t="s">
        <v>3507</v>
      </c>
      <c r="F2781" s="1">
        <v>14964</v>
      </c>
      <c r="G2781" s="1">
        <v>14926</v>
      </c>
      <c r="H2781" s="1">
        <f>SUM((SUM('Order_Form'!N613)*1))</f>
        <v>0</v>
      </c>
      <c r="I2781" s="1" t="s">
        <v>688</v>
      </c>
      <c r="J2781" s="1" t="s">
        <v>435</v>
      </c>
      <c r="K2781" s="1" t="s">
        <v>634</v>
      </c>
      <c r="L2781" s="1">
        <v>11.0</v>
      </c>
      <c r="M2781" s="1">
        <v>11.0</v>
      </c>
      <c r="N2781" s="1">
        <v>11.0</v>
      </c>
      <c r="O2781" s="1">
        <v>11.0</v>
      </c>
      <c r="P2781" s="1">
        <v>11.0</v>
      </c>
      <c r="Q2781" s="1">
        <v>11.0</v>
      </c>
      <c r="R2781" s="1">
        <f>IF(INDEX(M2781:Q2781,0,'Order_Form'!AE2)&gt;0,INDEX(M2781:Q2781,0,'Order_Form'!AE2),L2781)</f>
        <v>11</v>
      </c>
      <c r="S2781" s="1">
        <f>R2781*H2781</f>
        <v>0</v>
      </c>
    </row>
    <row r="2782" spans="1:1025">
      <c r="A2782" s="1" t="s">
        <v>657</v>
      </c>
      <c r="B2782" s="1" t="s">
        <v>2715</v>
      </c>
      <c r="C2782" s="1" t="s">
        <v>664</v>
      </c>
      <c r="D2782" s="1">
        <v>4.0</v>
      </c>
      <c r="E2782" s="1" t="s">
        <v>3508</v>
      </c>
      <c r="F2782" s="1">
        <v>14965</v>
      </c>
      <c r="G2782" s="1">
        <v>14926</v>
      </c>
      <c r="H2782" s="1">
        <f>SUM((SUM('Order_Form'!N614)*1))</f>
        <v>0</v>
      </c>
      <c r="I2782" s="1" t="s">
        <v>688</v>
      </c>
      <c r="J2782" s="1" t="s">
        <v>431</v>
      </c>
      <c r="K2782" s="1" t="s">
        <v>634</v>
      </c>
      <c r="L2782" s="1">
        <v>11.0</v>
      </c>
      <c r="M2782" s="1">
        <v>11.0</v>
      </c>
      <c r="N2782" s="1">
        <v>11.0</v>
      </c>
      <c r="O2782" s="1">
        <v>11.0</v>
      </c>
      <c r="P2782" s="1">
        <v>11.0</v>
      </c>
      <c r="Q2782" s="1">
        <v>11.0</v>
      </c>
      <c r="R2782" s="1">
        <f>IF(INDEX(M2782:Q2782,0,'Order_Form'!AE2)&gt;0,INDEX(M2782:Q2782,0,'Order_Form'!AE2),L2782)</f>
        <v>11</v>
      </c>
      <c r="S2782" s="1">
        <f>R2782*H2782</f>
        <v>0</v>
      </c>
    </row>
    <row r="2783" spans="1:1025">
      <c r="A2783" s="1" t="s">
        <v>657</v>
      </c>
      <c r="B2783" s="1" t="s">
        <v>2715</v>
      </c>
      <c r="C2783" s="1" t="s">
        <v>664</v>
      </c>
      <c r="D2783" s="1">
        <v>2.0</v>
      </c>
      <c r="E2783" s="1" t="s">
        <v>3509</v>
      </c>
      <c r="F2783" s="1">
        <v>14966</v>
      </c>
      <c r="G2783" s="1">
        <v>14926</v>
      </c>
      <c r="H2783" s="1">
        <f>SUM((SUM('Order_Form'!N615)*1))</f>
        <v>0</v>
      </c>
      <c r="I2783" s="1" t="s">
        <v>688</v>
      </c>
      <c r="J2783" s="1" t="s">
        <v>667</v>
      </c>
      <c r="K2783" s="1" t="s">
        <v>634</v>
      </c>
      <c r="L2783" s="1">
        <v>11.0</v>
      </c>
      <c r="M2783" s="1">
        <v>11.0</v>
      </c>
      <c r="N2783" s="1">
        <v>11.0</v>
      </c>
      <c r="O2783" s="1">
        <v>11.0</v>
      </c>
      <c r="P2783" s="1">
        <v>11.0</v>
      </c>
      <c r="Q2783" s="1">
        <v>11.0</v>
      </c>
      <c r="R2783" s="1">
        <f>IF(INDEX(M2783:Q2783,0,'Order_Form'!AE2)&gt;0,INDEX(M2783:Q2783,0,'Order_Form'!AE2),L2783)</f>
        <v>11</v>
      </c>
      <c r="S2783" s="1">
        <f>R2783*H2783</f>
        <v>0</v>
      </c>
    </row>
    <row r="2784" spans="1:1025">
      <c r="A2784" s="1" t="s">
        <v>657</v>
      </c>
      <c r="B2784" s="1" t="s">
        <v>2715</v>
      </c>
      <c r="C2784" s="1" t="s">
        <v>664</v>
      </c>
      <c r="D2784" s="1">
        <v>5.0</v>
      </c>
      <c r="E2784" s="1" t="s">
        <v>3510</v>
      </c>
      <c r="F2784" s="1">
        <v>14967</v>
      </c>
      <c r="G2784" s="1">
        <v>14926</v>
      </c>
      <c r="H2784" s="1">
        <f>SUM((SUM('Order_Form'!N616)*1))</f>
        <v>0</v>
      </c>
      <c r="I2784" s="1" t="s">
        <v>688</v>
      </c>
      <c r="J2784" s="1" t="s">
        <v>501</v>
      </c>
      <c r="K2784" s="1" t="s">
        <v>634</v>
      </c>
      <c r="L2784" s="1">
        <v>11.0</v>
      </c>
      <c r="M2784" s="1">
        <v>11.0</v>
      </c>
      <c r="N2784" s="1">
        <v>11.0</v>
      </c>
      <c r="O2784" s="1">
        <v>11.0</v>
      </c>
      <c r="P2784" s="1">
        <v>11.0</v>
      </c>
      <c r="Q2784" s="1">
        <v>11.0</v>
      </c>
      <c r="R2784" s="1">
        <f>IF(INDEX(M2784:Q2784,0,'Order_Form'!AE2)&gt;0,INDEX(M2784:Q2784,0,'Order_Form'!AE2),L2784)</f>
        <v>11</v>
      </c>
      <c r="S2784" s="1">
        <f>R2784*H2784</f>
        <v>0</v>
      </c>
    </row>
    <row r="2785" spans="1:1025">
      <c r="A2785" s="1" t="s">
        <v>657</v>
      </c>
      <c r="B2785" s="1" t="s">
        <v>2715</v>
      </c>
      <c r="C2785" s="1" t="s">
        <v>664</v>
      </c>
      <c r="D2785" s="1">
        <v>16.0</v>
      </c>
      <c r="E2785" s="1" t="s">
        <v>3511</v>
      </c>
      <c r="F2785" s="1">
        <v>14968</v>
      </c>
      <c r="G2785" s="1">
        <v>14926</v>
      </c>
      <c r="H2785" s="1">
        <f>SUM((SUM('Order_Form'!N617)*1))</f>
        <v>0</v>
      </c>
      <c r="I2785" s="1" t="s">
        <v>688</v>
      </c>
      <c r="J2785" s="1" t="s">
        <v>599</v>
      </c>
      <c r="K2785" s="1" t="s">
        <v>634</v>
      </c>
      <c r="L2785" s="1">
        <v>11.0</v>
      </c>
      <c r="M2785" s="1">
        <v>11.0</v>
      </c>
      <c r="N2785" s="1">
        <v>11.0</v>
      </c>
      <c r="O2785" s="1">
        <v>11.0</v>
      </c>
      <c r="P2785" s="1">
        <v>11.0</v>
      </c>
      <c r="Q2785" s="1">
        <v>11.0</v>
      </c>
      <c r="R2785" s="1">
        <f>IF(INDEX(M2785:Q2785,0,'Order_Form'!AE2)&gt;0,INDEX(M2785:Q2785,0,'Order_Form'!AE2),L2785)</f>
        <v>11</v>
      </c>
      <c r="S2785" s="1">
        <f>R2785*H2785</f>
        <v>0</v>
      </c>
    </row>
    <row r="2786" spans="1:1025">
      <c r="A2786" s="1" t="s">
        <v>657</v>
      </c>
      <c r="B2786" s="1" t="s">
        <v>2715</v>
      </c>
      <c r="C2786" s="1" t="s">
        <v>664</v>
      </c>
      <c r="D2786" s="1">
        <v>0.0</v>
      </c>
      <c r="E2786" s="1" t="s">
        <v>3512</v>
      </c>
      <c r="F2786" s="1">
        <v>14969</v>
      </c>
      <c r="G2786" s="1">
        <v>14926</v>
      </c>
      <c r="H2786" s="1">
        <f>SUM((SUM('Order_Form'!N618)*1))</f>
        <v>0</v>
      </c>
      <c r="I2786" s="1" t="s">
        <v>688</v>
      </c>
      <c r="J2786" s="1" t="s">
        <v>479</v>
      </c>
      <c r="K2786" s="1" t="s">
        <v>634</v>
      </c>
      <c r="L2786" s="1">
        <v>11.0</v>
      </c>
      <c r="M2786" s="1">
        <v>11.0</v>
      </c>
      <c r="N2786" s="1">
        <v>11.0</v>
      </c>
      <c r="O2786" s="1">
        <v>11.0</v>
      </c>
      <c r="P2786" s="1">
        <v>11.0</v>
      </c>
      <c r="Q2786" s="1">
        <v>11.0</v>
      </c>
      <c r="R2786" s="1">
        <f>IF(INDEX(M2786:Q2786,0,'Order_Form'!AE2)&gt;0,INDEX(M2786:Q2786,0,'Order_Form'!AE2),L2786)</f>
        <v>11</v>
      </c>
      <c r="S2786" s="1">
        <f>R2786*H2786</f>
        <v>0</v>
      </c>
    </row>
    <row r="2787" spans="1:1025">
      <c r="A2787" s="1" t="s">
        <v>657</v>
      </c>
      <c r="B2787" s="1" t="s">
        <v>2715</v>
      </c>
      <c r="C2787" s="1" t="s">
        <v>664</v>
      </c>
      <c r="D2787" s="1">
        <v>4.0</v>
      </c>
      <c r="E2787" s="1" t="s">
        <v>3513</v>
      </c>
      <c r="F2787" s="1">
        <v>14970</v>
      </c>
      <c r="G2787" s="1">
        <v>14926</v>
      </c>
      <c r="H2787" s="1">
        <f>SUM((SUM('Order_Form'!N619)*1))</f>
        <v>0</v>
      </c>
      <c r="I2787" s="1" t="s">
        <v>688</v>
      </c>
      <c r="J2787" s="1" t="s">
        <v>668</v>
      </c>
      <c r="K2787" s="1" t="s">
        <v>634</v>
      </c>
      <c r="L2787" s="1">
        <v>11.0</v>
      </c>
      <c r="M2787" s="1">
        <v>11.0</v>
      </c>
      <c r="N2787" s="1">
        <v>11.0</v>
      </c>
      <c r="O2787" s="1">
        <v>11.0</v>
      </c>
      <c r="P2787" s="1">
        <v>11.0</v>
      </c>
      <c r="Q2787" s="1">
        <v>11.0</v>
      </c>
      <c r="R2787" s="1">
        <f>IF(INDEX(M2787:Q2787,0,'Order_Form'!AE2)&gt;0,INDEX(M2787:Q2787,0,'Order_Form'!AE2),L2787)</f>
        <v>11</v>
      </c>
      <c r="S2787" s="1">
        <f>R2787*H2787</f>
        <v>0</v>
      </c>
    </row>
    <row r="2788" spans="1:1025">
      <c r="A2788" s="1" t="s">
        <v>657</v>
      </c>
      <c r="B2788" s="1" t="s">
        <v>2715</v>
      </c>
      <c r="C2788" s="1" t="s">
        <v>664</v>
      </c>
      <c r="D2788" s="1">
        <v>0.0</v>
      </c>
      <c r="E2788" s="1" t="s">
        <v>3514</v>
      </c>
      <c r="F2788" s="1">
        <v>14971</v>
      </c>
      <c r="G2788" s="1">
        <v>14926</v>
      </c>
      <c r="H2788" s="1">
        <f>SUM((SUM('Order_Form'!O610)*1))</f>
        <v>0</v>
      </c>
      <c r="I2788" s="1" t="s">
        <v>688</v>
      </c>
      <c r="J2788" s="1" t="s">
        <v>665</v>
      </c>
      <c r="K2788" s="1" t="s">
        <v>635</v>
      </c>
      <c r="L2788" s="1">
        <v>11.0</v>
      </c>
      <c r="M2788" s="1">
        <v>11.0</v>
      </c>
      <c r="N2788" s="1">
        <v>11.0</v>
      </c>
      <c r="O2788" s="1">
        <v>11.0</v>
      </c>
      <c r="P2788" s="1">
        <v>11.0</v>
      </c>
      <c r="Q2788" s="1">
        <v>11.0</v>
      </c>
      <c r="R2788" s="1">
        <f>IF(INDEX(M2788:Q2788,0,'Order_Form'!AE2)&gt;0,INDEX(M2788:Q2788,0,'Order_Form'!AE2),L2788)</f>
        <v>11</v>
      </c>
      <c r="S2788" s="1">
        <f>R2788*H2788</f>
        <v>0</v>
      </c>
    </row>
    <row r="2789" spans="1:1025">
      <c r="A2789" s="1" t="s">
        <v>657</v>
      </c>
      <c r="B2789" s="1" t="s">
        <v>2715</v>
      </c>
      <c r="C2789" s="1" t="s">
        <v>664</v>
      </c>
      <c r="D2789" s="1">
        <v>10.0</v>
      </c>
      <c r="E2789" s="1" t="s">
        <v>3515</v>
      </c>
      <c r="F2789" s="1">
        <v>14972</v>
      </c>
      <c r="G2789" s="1">
        <v>14926</v>
      </c>
      <c r="H2789" s="1">
        <f>SUM((SUM('Order_Form'!O609)*1))</f>
        <v>0</v>
      </c>
      <c r="I2789" s="1" t="s">
        <v>688</v>
      </c>
      <c r="J2789" s="1" t="s">
        <v>428</v>
      </c>
      <c r="K2789" s="1" t="s">
        <v>635</v>
      </c>
      <c r="L2789" s="1">
        <v>11.0</v>
      </c>
      <c r="M2789" s="1">
        <v>11.0</v>
      </c>
      <c r="N2789" s="1">
        <v>11.0</v>
      </c>
      <c r="O2789" s="1">
        <v>11.0</v>
      </c>
      <c r="P2789" s="1">
        <v>11.0</v>
      </c>
      <c r="Q2789" s="1">
        <v>11.0</v>
      </c>
      <c r="R2789" s="1">
        <f>IF(INDEX(M2789:Q2789,0,'Order_Form'!AE2)&gt;0,INDEX(M2789:Q2789,0,'Order_Form'!AE2),L2789)</f>
        <v>11</v>
      </c>
      <c r="S2789" s="1">
        <f>R2789*H2789</f>
        <v>0</v>
      </c>
    </row>
    <row r="2790" spans="1:1025">
      <c r="A2790" s="1" t="s">
        <v>657</v>
      </c>
      <c r="B2790" s="1" t="s">
        <v>2715</v>
      </c>
      <c r="C2790" s="1" t="s">
        <v>664</v>
      </c>
      <c r="D2790" s="1">
        <v>5.0</v>
      </c>
      <c r="E2790" s="1" t="s">
        <v>3516</v>
      </c>
      <c r="F2790" s="1">
        <v>14973</v>
      </c>
      <c r="G2790" s="1">
        <v>14926</v>
      </c>
      <c r="H2790" s="1">
        <f>SUM((SUM('Order_Form'!O611)*1))</f>
        <v>0</v>
      </c>
      <c r="I2790" s="1" t="s">
        <v>688</v>
      </c>
      <c r="J2790" s="1" t="s">
        <v>514</v>
      </c>
      <c r="K2790" s="1" t="s">
        <v>635</v>
      </c>
      <c r="L2790" s="1">
        <v>11.0</v>
      </c>
      <c r="M2790" s="1">
        <v>11.0</v>
      </c>
      <c r="N2790" s="1">
        <v>11.0</v>
      </c>
      <c r="O2790" s="1">
        <v>11.0</v>
      </c>
      <c r="P2790" s="1">
        <v>11.0</v>
      </c>
      <c r="Q2790" s="1">
        <v>11.0</v>
      </c>
      <c r="R2790" s="1">
        <f>IF(INDEX(M2790:Q2790,0,'Order_Form'!AE2)&gt;0,INDEX(M2790:Q2790,0,'Order_Form'!AE2),L2790)</f>
        <v>11</v>
      </c>
      <c r="S2790" s="1">
        <f>R2790*H2790</f>
        <v>0</v>
      </c>
    </row>
    <row r="2791" spans="1:1025">
      <c r="A2791" s="1" t="s">
        <v>657</v>
      </c>
      <c r="B2791" s="1" t="s">
        <v>2715</v>
      </c>
      <c r="C2791" s="1" t="s">
        <v>664</v>
      </c>
      <c r="D2791" s="1">
        <v>48.0</v>
      </c>
      <c r="E2791" s="1" t="s">
        <v>3517</v>
      </c>
      <c r="F2791" s="1">
        <v>14974</v>
      </c>
      <c r="G2791" s="1">
        <v>14926</v>
      </c>
      <c r="H2791" s="1">
        <f>SUM((SUM('Order_Form'!O612)*1))</f>
        <v>0</v>
      </c>
      <c r="I2791" s="1" t="s">
        <v>688</v>
      </c>
      <c r="J2791" s="1" t="s">
        <v>666</v>
      </c>
      <c r="K2791" s="1" t="s">
        <v>635</v>
      </c>
      <c r="L2791" s="1">
        <v>11.0</v>
      </c>
      <c r="M2791" s="1">
        <v>11.0</v>
      </c>
      <c r="N2791" s="1">
        <v>11.0</v>
      </c>
      <c r="O2791" s="1">
        <v>11.0</v>
      </c>
      <c r="P2791" s="1">
        <v>11.0</v>
      </c>
      <c r="Q2791" s="1">
        <v>11.0</v>
      </c>
      <c r="R2791" s="1">
        <f>IF(INDEX(M2791:Q2791,0,'Order_Form'!AE2)&gt;0,INDEX(M2791:Q2791,0,'Order_Form'!AE2),L2791)</f>
        <v>11</v>
      </c>
      <c r="S2791" s="1">
        <f>R2791*H2791</f>
        <v>0</v>
      </c>
    </row>
    <row r="2792" spans="1:1025">
      <c r="A2792" s="1" t="s">
        <v>657</v>
      </c>
      <c r="B2792" s="1" t="s">
        <v>2715</v>
      </c>
      <c r="C2792" s="1" t="s">
        <v>664</v>
      </c>
      <c r="D2792" s="1">
        <v>5.0</v>
      </c>
      <c r="E2792" s="1" t="s">
        <v>3518</v>
      </c>
      <c r="F2792" s="1">
        <v>14975</v>
      </c>
      <c r="G2792" s="1">
        <v>14926</v>
      </c>
      <c r="H2792" s="1">
        <f>SUM((SUM('Order_Form'!O613)*1))</f>
        <v>0</v>
      </c>
      <c r="I2792" s="1" t="s">
        <v>688</v>
      </c>
      <c r="J2792" s="1" t="s">
        <v>435</v>
      </c>
      <c r="K2792" s="1" t="s">
        <v>635</v>
      </c>
      <c r="L2792" s="1">
        <v>11.0</v>
      </c>
      <c r="M2792" s="1">
        <v>11.0</v>
      </c>
      <c r="N2792" s="1">
        <v>11.0</v>
      </c>
      <c r="O2792" s="1">
        <v>11.0</v>
      </c>
      <c r="P2792" s="1">
        <v>11.0</v>
      </c>
      <c r="Q2792" s="1">
        <v>11.0</v>
      </c>
      <c r="R2792" s="1">
        <f>IF(INDEX(M2792:Q2792,0,'Order_Form'!AE2)&gt;0,INDEX(M2792:Q2792,0,'Order_Form'!AE2),L2792)</f>
        <v>11</v>
      </c>
      <c r="S2792" s="1">
        <f>R2792*H2792</f>
        <v>0</v>
      </c>
    </row>
    <row r="2793" spans="1:1025">
      <c r="A2793" s="1" t="s">
        <v>657</v>
      </c>
      <c r="B2793" s="1" t="s">
        <v>2715</v>
      </c>
      <c r="C2793" s="1" t="s">
        <v>664</v>
      </c>
      <c r="D2793" s="1">
        <v>10.0</v>
      </c>
      <c r="E2793" s="1" t="s">
        <v>3519</v>
      </c>
      <c r="F2793" s="1">
        <v>14976</v>
      </c>
      <c r="G2793" s="1">
        <v>14926</v>
      </c>
      <c r="H2793" s="1">
        <f>SUM((SUM('Order_Form'!O614)*1))</f>
        <v>0</v>
      </c>
      <c r="I2793" s="1" t="s">
        <v>688</v>
      </c>
      <c r="J2793" s="1" t="s">
        <v>431</v>
      </c>
      <c r="K2793" s="1" t="s">
        <v>635</v>
      </c>
      <c r="L2793" s="1">
        <v>11.0</v>
      </c>
      <c r="M2793" s="1">
        <v>11.0</v>
      </c>
      <c r="N2793" s="1">
        <v>11.0</v>
      </c>
      <c r="O2793" s="1">
        <v>11.0</v>
      </c>
      <c r="P2793" s="1">
        <v>11.0</v>
      </c>
      <c r="Q2793" s="1">
        <v>11.0</v>
      </c>
      <c r="R2793" s="1">
        <f>IF(INDEX(M2793:Q2793,0,'Order_Form'!AE2)&gt;0,INDEX(M2793:Q2793,0,'Order_Form'!AE2),L2793)</f>
        <v>11</v>
      </c>
      <c r="S2793" s="1">
        <f>R2793*H2793</f>
        <v>0</v>
      </c>
    </row>
    <row r="2794" spans="1:1025">
      <c r="A2794" s="1" t="s">
        <v>657</v>
      </c>
      <c r="B2794" s="1" t="s">
        <v>2715</v>
      </c>
      <c r="C2794" s="1" t="s">
        <v>664</v>
      </c>
      <c r="D2794" s="1">
        <v>0.0</v>
      </c>
      <c r="E2794" s="1" t="s">
        <v>3520</v>
      </c>
      <c r="F2794" s="1">
        <v>14977</v>
      </c>
      <c r="G2794" s="1">
        <v>14926</v>
      </c>
      <c r="H2794" s="1">
        <f>SUM((SUM('Order_Form'!O615)*1))</f>
        <v>0</v>
      </c>
      <c r="I2794" s="1" t="s">
        <v>688</v>
      </c>
      <c r="J2794" s="1" t="s">
        <v>667</v>
      </c>
      <c r="K2794" s="1" t="s">
        <v>635</v>
      </c>
      <c r="L2794" s="1">
        <v>11.0</v>
      </c>
      <c r="M2794" s="1">
        <v>11.0</v>
      </c>
      <c r="N2794" s="1">
        <v>11.0</v>
      </c>
      <c r="O2794" s="1">
        <v>11.0</v>
      </c>
      <c r="P2794" s="1">
        <v>11.0</v>
      </c>
      <c r="Q2794" s="1">
        <v>11.0</v>
      </c>
      <c r="R2794" s="1">
        <f>IF(INDEX(M2794:Q2794,0,'Order_Form'!AE2)&gt;0,INDEX(M2794:Q2794,0,'Order_Form'!AE2),L2794)</f>
        <v>11</v>
      </c>
      <c r="S2794" s="1">
        <f>R2794*H2794</f>
        <v>0</v>
      </c>
    </row>
    <row r="2795" spans="1:1025">
      <c r="A2795" s="1" t="s">
        <v>657</v>
      </c>
      <c r="B2795" s="1" t="s">
        <v>2715</v>
      </c>
      <c r="C2795" s="1" t="s">
        <v>664</v>
      </c>
      <c r="D2795" s="1">
        <v>6.0</v>
      </c>
      <c r="E2795" s="1" t="s">
        <v>3521</v>
      </c>
      <c r="F2795" s="1">
        <v>14978</v>
      </c>
      <c r="G2795" s="1">
        <v>14926</v>
      </c>
      <c r="H2795" s="1">
        <f>SUM((SUM('Order_Form'!O616)*1))</f>
        <v>0</v>
      </c>
      <c r="I2795" s="1" t="s">
        <v>688</v>
      </c>
      <c r="J2795" s="1" t="s">
        <v>501</v>
      </c>
      <c r="K2795" s="1" t="s">
        <v>635</v>
      </c>
      <c r="L2795" s="1">
        <v>11.0</v>
      </c>
      <c r="M2795" s="1">
        <v>11.0</v>
      </c>
      <c r="N2795" s="1">
        <v>11.0</v>
      </c>
      <c r="O2795" s="1">
        <v>11.0</v>
      </c>
      <c r="P2795" s="1">
        <v>11.0</v>
      </c>
      <c r="Q2795" s="1">
        <v>11.0</v>
      </c>
      <c r="R2795" s="1">
        <f>IF(INDEX(M2795:Q2795,0,'Order_Form'!AE2)&gt;0,INDEX(M2795:Q2795,0,'Order_Form'!AE2),L2795)</f>
        <v>11</v>
      </c>
      <c r="S2795" s="1">
        <f>R2795*H2795</f>
        <v>0</v>
      </c>
    </row>
    <row r="2796" spans="1:1025">
      <c r="A2796" s="1" t="s">
        <v>657</v>
      </c>
      <c r="B2796" s="1" t="s">
        <v>2715</v>
      </c>
      <c r="C2796" s="1" t="s">
        <v>664</v>
      </c>
      <c r="D2796" s="1">
        <v>9.0</v>
      </c>
      <c r="E2796" s="1" t="s">
        <v>3522</v>
      </c>
      <c r="F2796" s="1">
        <v>14979</v>
      </c>
      <c r="G2796" s="1">
        <v>14926</v>
      </c>
      <c r="H2796" s="1">
        <f>SUM((SUM('Order_Form'!O617)*1))</f>
        <v>0</v>
      </c>
      <c r="I2796" s="1" t="s">
        <v>688</v>
      </c>
      <c r="J2796" s="1" t="s">
        <v>599</v>
      </c>
      <c r="K2796" s="1" t="s">
        <v>635</v>
      </c>
      <c r="L2796" s="1">
        <v>11.0</v>
      </c>
      <c r="M2796" s="1">
        <v>11.0</v>
      </c>
      <c r="N2796" s="1">
        <v>11.0</v>
      </c>
      <c r="O2796" s="1">
        <v>11.0</v>
      </c>
      <c r="P2796" s="1">
        <v>11.0</v>
      </c>
      <c r="Q2796" s="1">
        <v>11.0</v>
      </c>
      <c r="R2796" s="1">
        <f>IF(INDEX(M2796:Q2796,0,'Order_Form'!AE2)&gt;0,INDEX(M2796:Q2796,0,'Order_Form'!AE2),L2796)</f>
        <v>11</v>
      </c>
      <c r="S2796" s="1">
        <f>R2796*H2796</f>
        <v>0</v>
      </c>
    </row>
    <row r="2797" spans="1:1025">
      <c r="A2797" s="1" t="s">
        <v>657</v>
      </c>
      <c r="B2797" s="1" t="s">
        <v>2715</v>
      </c>
      <c r="C2797" s="1" t="s">
        <v>664</v>
      </c>
      <c r="D2797" s="1">
        <v>0.0</v>
      </c>
      <c r="E2797" s="1" t="s">
        <v>3523</v>
      </c>
      <c r="F2797" s="1">
        <v>14980</v>
      </c>
      <c r="G2797" s="1">
        <v>14926</v>
      </c>
      <c r="H2797" s="1">
        <f>SUM((SUM('Order_Form'!O618)*1))</f>
        <v>0</v>
      </c>
      <c r="I2797" s="1" t="s">
        <v>688</v>
      </c>
      <c r="J2797" s="1" t="s">
        <v>479</v>
      </c>
      <c r="K2797" s="1" t="s">
        <v>635</v>
      </c>
      <c r="L2797" s="1">
        <v>11.0</v>
      </c>
      <c r="M2797" s="1">
        <v>11.0</v>
      </c>
      <c r="N2797" s="1">
        <v>11.0</v>
      </c>
      <c r="O2797" s="1">
        <v>11.0</v>
      </c>
      <c r="P2797" s="1">
        <v>11.0</v>
      </c>
      <c r="Q2797" s="1">
        <v>11.0</v>
      </c>
      <c r="R2797" s="1">
        <f>IF(INDEX(M2797:Q2797,0,'Order_Form'!AE2)&gt;0,INDEX(M2797:Q2797,0,'Order_Form'!AE2),L2797)</f>
        <v>11</v>
      </c>
      <c r="S2797" s="1">
        <f>R2797*H2797</f>
        <v>0</v>
      </c>
    </row>
    <row r="2798" spans="1:1025">
      <c r="A2798" s="1" t="s">
        <v>657</v>
      </c>
      <c r="B2798" s="1" t="s">
        <v>2715</v>
      </c>
      <c r="C2798" s="1" t="s">
        <v>664</v>
      </c>
      <c r="D2798" s="1">
        <v>4.0</v>
      </c>
      <c r="E2798" s="1" t="s">
        <v>3524</v>
      </c>
      <c r="F2798" s="1">
        <v>14981</v>
      </c>
      <c r="G2798" s="1">
        <v>14926</v>
      </c>
      <c r="H2798" s="1">
        <f>SUM((SUM('Order_Form'!O619)*1))</f>
        <v>0</v>
      </c>
      <c r="I2798" s="1" t="s">
        <v>688</v>
      </c>
      <c r="J2798" s="1" t="s">
        <v>668</v>
      </c>
      <c r="K2798" s="1" t="s">
        <v>635</v>
      </c>
      <c r="L2798" s="1">
        <v>11.0</v>
      </c>
      <c r="M2798" s="1">
        <v>11.0</v>
      </c>
      <c r="N2798" s="1">
        <v>11.0</v>
      </c>
      <c r="O2798" s="1">
        <v>11.0</v>
      </c>
      <c r="P2798" s="1">
        <v>11.0</v>
      </c>
      <c r="Q2798" s="1">
        <v>11.0</v>
      </c>
      <c r="R2798" s="1">
        <f>IF(INDEX(M2798:Q2798,0,'Order_Form'!AE2)&gt;0,INDEX(M2798:Q2798,0,'Order_Form'!AE2),L2798)</f>
        <v>11</v>
      </c>
      <c r="S2798" s="1">
        <f>R2798*H2798</f>
        <v>0</v>
      </c>
    </row>
    <row r="2799" spans="1:1025">
      <c r="A2799" s="1" t="s">
        <v>657</v>
      </c>
      <c r="B2799" s="1" t="s">
        <v>2715</v>
      </c>
      <c r="C2799" s="1" t="s">
        <v>664</v>
      </c>
      <c r="D2799" s="1">
        <v>0.0</v>
      </c>
      <c r="E2799" s="1" t="s">
        <v>3525</v>
      </c>
      <c r="F2799" s="1">
        <v>14982</v>
      </c>
      <c r="G2799" s="1">
        <v>14926</v>
      </c>
      <c r="H2799" s="1">
        <f>SUM((SUM('Order_Form'!P610)*1))</f>
        <v>0</v>
      </c>
      <c r="I2799" s="1" t="s">
        <v>688</v>
      </c>
      <c r="J2799" s="1" t="s">
        <v>665</v>
      </c>
      <c r="K2799" s="1" t="s">
        <v>636</v>
      </c>
      <c r="L2799" s="1">
        <v>11.0</v>
      </c>
      <c r="M2799" s="1">
        <v>11.0</v>
      </c>
      <c r="N2799" s="1">
        <v>11.0</v>
      </c>
      <c r="O2799" s="1">
        <v>11.0</v>
      </c>
      <c r="P2799" s="1">
        <v>11.0</v>
      </c>
      <c r="Q2799" s="1">
        <v>11.0</v>
      </c>
      <c r="R2799" s="1">
        <f>IF(INDEX(M2799:Q2799,0,'Order_Form'!AE2)&gt;0,INDEX(M2799:Q2799,0,'Order_Form'!AE2),L2799)</f>
        <v>11</v>
      </c>
      <c r="S2799" s="1">
        <f>R2799*H2799</f>
        <v>0</v>
      </c>
    </row>
    <row r="2800" spans="1:1025">
      <c r="A2800" s="1" t="s">
        <v>657</v>
      </c>
      <c r="B2800" s="1" t="s">
        <v>2715</v>
      </c>
      <c r="C2800" s="1" t="s">
        <v>664</v>
      </c>
      <c r="D2800" s="1">
        <v>0.0</v>
      </c>
      <c r="E2800" s="1" t="s">
        <v>3526</v>
      </c>
      <c r="F2800" s="1">
        <v>14983</v>
      </c>
      <c r="G2800" s="1">
        <v>14926</v>
      </c>
      <c r="H2800" s="1">
        <f>SUM((SUM('Order_Form'!P609)*1))</f>
        <v>0</v>
      </c>
      <c r="I2800" s="1" t="s">
        <v>688</v>
      </c>
      <c r="J2800" s="1" t="s">
        <v>428</v>
      </c>
      <c r="K2800" s="1" t="s">
        <v>636</v>
      </c>
      <c r="L2800" s="1">
        <v>11.0</v>
      </c>
      <c r="M2800" s="1">
        <v>11.0</v>
      </c>
      <c r="N2800" s="1">
        <v>11.0</v>
      </c>
      <c r="O2800" s="1">
        <v>11.0</v>
      </c>
      <c r="P2800" s="1">
        <v>11.0</v>
      </c>
      <c r="Q2800" s="1">
        <v>11.0</v>
      </c>
      <c r="R2800" s="1">
        <f>IF(INDEX(M2800:Q2800,0,'Order_Form'!AE2)&gt;0,INDEX(M2800:Q2800,0,'Order_Form'!AE2),L2800)</f>
        <v>11</v>
      </c>
      <c r="S2800" s="1">
        <f>R2800*H2800</f>
        <v>0</v>
      </c>
    </row>
    <row r="2801" spans="1:1025">
      <c r="A2801" s="1" t="s">
        <v>657</v>
      </c>
      <c r="B2801" s="1" t="s">
        <v>2715</v>
      </c>
      <c r="C2801" s="1" t="s">
        <v>664</v>
      </c>
      <c r="D2801" s="1">
        <v>2.0</v>
      </c>
      <c r="E2801" s="1" t="s">
        <v>3527</v>
      </c>
      <c r="F2801" s="1">
        <v>14984</v>
      </c>
      <c r="G2801" s="1">
        <v>14926</v>
      </c>
      <c r="H2801" s="1">
        <f>SUM((SUM('Order_Form'!P611)*1))</f>
        <v>0</v>
      </c>
      <c r="I2801" s="1" t="s">
        <v>688</v>
      </c>
      <c r="J2801" s="1" t="s">
        <v>514</v>
      </c>
      <c r="K2801" s="1" t="s">
        <v>636</v>
      </c>
      <c r="L2801" s="1">
        <v>11.0</v>
      </c>
      <c r="M2801" s="1">
        <v>11.0</v>
      </c>
      <c r="N2801" s="1">
        <v>11.0</v>
      </c>
      <c r="O2801" s="1">
        <v>11.0</v>
      </c>
      <c r="P2801" s="1">
        <v>11.0</v>
      </c>
      <c r="Q2801" s="1">
        <v>11.0</v>
      </c>
      <c r="R2801" s="1">
        <f>IF(INDEX(M2801:Q2801,0,'Order_Form'!AE2)&gt;0,INDEX(M2801:Q2801,0,'Order_Form'!AE2),L2801)</f>
        <v>11</v>
      </c>
      <c r="S2801" s="1">
        <f>R2801*H2801</f>
        <v>0</v>
      </c>
    </row>
    <row r="2802" spans="1:1025">
      <c r="A2802" s="1" t="s">
        <v>657</v>
      </c>
      <c r="B2802" s="1" t="s">
        <v>2715</v>
      </c>
      <c r="C2802" s="1" t="s">
        <v>664</v>
      </c>
      <c r="D2802" s="1">
        <v>25.0</v>
      </c>
      <c r="E2802" s="1" t="s">
        <v>3528</v>
      </c>
      <c r="F2802" s="1">
        <v>14985</v>
      </c>
      <c r="G2802" s="1">
        <v>14926</v>
      </c>
      <c r="H2802" s="1">
        <f>SUM((SUM('Order_Form'!P612)*1))</f>
        <v>0</v>
      </c>
      <c r="I2802" s="1" t="s">
        <v>688</v>
      </c>
      <c r="J2802" s="1" t="s">
        <v>666</v>
      </c>
      <c r="K2802" s="1" t="s">
        <v>636</v>
      </c>
      <c r="L2802" s="1">
        <v>11.0</v>
      </c>
      <c r="M2802" s="1">
        <v>11.0</v>
      </c>
      <c r="N2802" s="1">
        <v>11.0</v>
      </c>
      <c r="O2802" s="1">
        <v>11.0</v>
      </c>
      <c r="P2802" s="1">
        <v>11.0</v>
      </c>
      <c r="Q2802" s="1">
        <v>11.0</v>
      </c>
      <c r="R2802" s="1">
        <f>IF(INDEX(M2802:Q2802,0,'Order_Form'!AE2)&gt;0,INDEX(M2802:Q2802,0,'Order_Form'!AE2),L2802)</f>
        <v>11</v>
      </c>
      <c r="S2802" s="1">
        <f>R2802*H2802</f>
        <v>0</v>
      </c>
    </row>
    <row r="2803" spans="1:1025">
      <c r="A2803" s="1" t="s">
        <v>657</v>
      </c>
      <c r="B2803" s="1" t="s">
        <v>2715</v>
      </c>
      <c r="C2803" s="1" t="s">
        <v>664</v>
      </c>
      <c r="D2803" s="1">
        <v>1.0</v>
      </c>
      <c r="E2803" s="1" t="s">
        <v>3529</v>
      </c>
      <c r="F2803" s="1">
        <v>14986</v>
      </c>
      <c r="G2803" s="1">
        <v>14926</v>
      </c>
      <c r="H2803" s="1">
        <f>SUM((SUM('Order_Form'!P613)*1))</f>
        <v>0</v>
      </c>
      <c r="I2803" s="1" t="s">
        <v>688</v>
      </c>
      <c r="J2803" s="1" t="s">
        <v>435</v>
      </c>
      <c r="K2803" s="1" t="s">
        <v>636</v>
      </c>
      <c r="L2803" s="1">
        <v>11.0</v>
      </c>
      <c r="M2803" s="1">
        <v>11.0</v>
      </c>
      <c r="N2803" s="1">
        <v>11.0</v>
      </c>
      <c r="O2803" s="1">
        <v>11.0</v>
      </c>
      <c r="P2803" s="1">
        <v>11.0</v>
      </c>
      <c r="Q2803" s="1">
        <v>11.0</v>
      </c>
      <c r="R2803" s="1">
        <f>IF(INDEX(M2803:Q2803,0,'Order_Form'!AE2)&gt;0,INDEX(M2803:Q2803,0,'Order_Form'!AE2),L2803)</f>
        <v>11</v>
      </c>
      <c r="S2803" s="1">
        <f>R2803*H2803</f>
        <v>0</v>
      </c>
    </row>
    <row r="2804" spans="1:1025">
      <c r="A2804" s="1" t="s">
        <v>657</v>
      </c>
      <c r="B2804" s="1" t="s">
        <v>2715</v>
      </c>
      <c r="C2804" s="1" t="s">
        <v>664</v>
      </c>
      <c r="D2804" s="1">
        <v>5.0</v>
      </c>
      <c r="E2804" s="1" t="s">
        <v>3530</v>
      </c>
      <c r="F2804" s="1">
        <v>14987</v>
      </c>
      <c r="G2804" s="1">
        <v>14926</v>
      </c>
      <c r="H2804" s="1">
        <f>SUM((SUM('Order_Form'!P614)*1))</f>
        <v>0</v>
      </c>
      <c r="I2804" s="1" t="s">
        <v>688</v>
      </c>
      <c r="J2804" s="1" t="s">
        <v>431</v>
      </c>
      <c r="K2804" s="1" t="s">
        <v>636</v>
      </c>
      <c r="L2804" s="1">
        <v>11.0</v>
      </c>
      <c r="M2804" s="1">
        <v>11.0</v>
      </c>
      <c r="N2804" s="1">
        <v>11.0</v>
      </c>
      <c r="O2804" s="1">
        <v>11.0</v>
      </c>
      <c r="P2804" s="1">
        <v>11.0</v>
      </c>
      <c r="Q2804" s="1">
        <v>11.0</v>
      </c>
      <c r="R2804" s="1">
        <f>IF(INDEX(M2804:Q2804,0,'Order_Form'!AE2)&gt;0,INDEX(M2804:Q2804,0,'Order_Form'!AE2),L2804)</f>
        <v>11</v>
      </c>
      <c r="S2804" s="1">
        <f>R2804*H2804</f>
        <v>0</v>
      </c>
    </row>
    <row r="2805" spans="1:1025">
      <c r="A2805" s="1" t="s">
        <v>657</v>
      </c>
      <c r="B2805" s="1" t="s">
        <v>2715</v>
      </c>
      <c r="C2805" s="1" t="s">
        <v>664</v>
      </c>
      <c r="D2805" s="1">
        <v>0.0</v>
      </c>
      <c r="E2805" s="1" t="s">
        <v>3531</v>
      </c>
      <c r="F2805" s="1">
        <v>14988</v>
      </c>
      <c r="G2805" s="1">
        <v>14926</v>
      </c>
      <c r="H2805" s="1">
        <f>SUM((SUM('Order_Form'!P615)*1))</f>
        <v>0</v>
      </c>
      <c r="I2805" s="1" t="s">
        <v>688</v>
      </c>
      <c r="J2805" s="1" t="s">
        <v>667</v>
      </c>
      <c r="K2805" s="1" t="s">
        <v>636</v>
      </c>
      <c r="L2805" s="1">
        <v>11.0</v>
      </c>
      <c r="M2805" s="1">
        <v>11.0</v>
      </c>
      <c r="N2805" s="1">
        <v>11.0</v>
      </c>
      <c r="O2805" s="1">
        <v>11.0</v>
      </c>
      <c r="P2805" s="1">
        <v>11.0</v>
      </c>
      <c r="Q2805" s="1">
        <v>11.0</v>
      </c>
      <c r="R2805" s="1">
        <f>IF(INDEX(M2805:Q2805,0,'Order_Form'!AE2)&gt;0,INDEX(M2805:Q2805,0,'Order_Form'!AE2),L2805)</f>
        <v>11</v>
      </c>
      <c r="S2805" s="1">
        <f>R2805*H2805</f>
        <v>0</v>
      </c>
    </row>
    <row r="2806" spans="1:1025">
      <c r="A2806" s="1" t="s">
        <v>657</v>
      </c>
      <c r="B2806" s="1" t="s">
        <v>2715</v>
      </c>
      <c r="C2806" s="1" t="s">
        <v>664</v>
      </c>
      <c r="D2806" s="1">
        <v>2.0</v>
      </c>
      <c r="E2806" s="1" t="s">
        <v>3532</v>
      </c>
      <c r="F2806" s="1">
        <v>14989</v>
      </c>
      <c r="G2806" s="1">
        <v>14926</v>
      </c>
      <c r="H2806" s="1">
        <f>SUM((SUM('Order_Form'!P616)*1))</f>
        <v>0</v>
      </c>
      <c r="I2806" s="1" t="s">
        <v>688</v>
      </c>
      <c r="J2806" s="1" t="s">
        <v>501</v>
      </c>
      <c r="K2806" s="1" t="s">
        <v>636</v>
      </c>
      <c r="L2806" s="1">
        <v>11.0</v>
      </c>
      <c r="M2806" s="1">
        <v>11.0</v>
      </c>
      <c r="N2806" s="1">
        <v>11.0</v>
      </c>
      <c r="O2806" s="1">
        <v>11.0</v>
      </c>
      <c r="P2806" s="1">
        <v>11.0</v>
      </c>
      <c r="Q2806" s="1">
        <v>11.0</v>
      </c>
      <c r="R2806" s="1">
        <f>IF(INDEX(M2806:Q2806,0,'Order_Form'!AE2)&gt;0,INDEX(M2806:Q2806,0,'Order_Form'!AE2),L2806)</f>
        <v>11</v>
      </c>
      <c r="S2806" s="1">
        <f>R2806*H2806</f>
        <v>0</v>
      </c>
    </row>
    <row r="2807" spans="1:1025">
      <c r="A2807" s="1" t="s">
        <v>657</v>
      </c>
      <c r="B2807" s="1" t="s">
        <v>2715</v>
      </c>
      <c r="C2807" s="1" t="s">
        <v>664</v>
      </c>
      <c r="D2807" s="1">
        <v>0.0</v>
      </c>
      <c r="E2807" s="1" t="s">
        <v>3533</v>
      </c>
      <c r="F2807" s="1">
        <v>14990</v>
      </c>
      <c r="G2807" s="1">
        <v>14926</v>
      </c>
      <c r="H2807" s="1">
        <f>SUM((SUM('Order_Form'!P617)*1))</f>
        <v>0</v>
      </c>
      <c r="I2807" s="1" t="s">
        <v>688</v>
      </c>
      <c r="J2807" s="1" t="s">
        <v>599</v>
      </c>
      <c r="K2807" s="1" t="s">
        <v>636</v>
      </c>
      <c r="L2807" s="1">
        <v>11.0</v>
      </c>
      <c r="M2807" s="1">
        <v>11.0</v>
      </c>
      <c r="N2807" s="1">
        <v>11.0</v>
      </c>
      <c r="O2807" s="1">
        <v>11.0</v>
      </c>
      <c r="P2807" s="1">
        <v>11.0</v>
      </c>
      <c r="Q2807" s="1">
        <v>11.0</v>
      </c>
      <c r="R2807" s="1">
        <f>IF(INDEX(M2807:Q2807,0,'Order_Form'!AE2)&gt;0,INDEX(M2807:Q2807,0,'Order_Form'!AE2),L2807)</f>
        <v>11</v>
      </c>
      <c r="S2807" s="1">
        <f>R2807*H2807</f>
        <v>0</v>
      </c>
    </row>
    <row r="2808" spans="1:1025">
      <c r="A2808" s="1" t="s">
        <v>657</v>
      </c>
      <c r="B2808" s="1" t="s">
        <v>2715</v>
      </c>
      <c r="C2808" s="1" t="s">
        <v>664</v>
      </c>
      <c r="D2808" s="1">
        <v>0.0</v>
      </c>
      <c r="E2808" s="1" t="s">
        <v>3534</v>
      </c>
      <c r="F2808" s="1">
        <v>14991</v>
      </c>
      <c r="G2808" s="1">
        <v>14926</v>
      </c>
      <c r="H2808" s="1">
        <f>SUM((SUM('Order_Form'!P618)*1))</f>
        <v>0</v>
      </c>
      <c r="I2808" s="1" t="s">
        <v>688</v>
      </c>
      <c r="J2808" s="1" t="s">
        <v>479</v>
      </c>
      <c r="K2808" s="1" t="s">
        <v>636</v>
      </c>
      <c r="L2808" s="1">
        <v>11.0</v>
      </c>
      <c r="M2808" s="1">
        <v>11.0</v>
      </c>
      <c r="N2808" s="1">
        <v>11.0</v>
      </c>
      <c r="O2808" s="1">
        <v>11.0</v>
      </c>
      <c r="P2808" s="1">
        <v>11.0</v>
      </c>
      <c r="Q2808" s="1">
        <v>11.0</v>
      </c>
      <c r="R2808" s="1">
        <f>IF(INDEX(M2808:Q2808,0,'Order_Form'!AE2)&gt;0,INDEX(M2808:Q2808,0,'Order_Form'!AE2),L2808)</f>
        <v>11</v>
      </c>
      <c r="S2808" s="1">
        <f>R2808*H2808</f>
        <v>0</v>
      </c>
    </row>
    <row r="2809" spans="1:1025">
      <c r="A2809" s="1" t="s">
        <v>657</v>
      </c>
      <c r="B2809" s="1" t="s">
        <v>2715</v>
      </c>
      <c r="C2809" s="1" t="s">
        <v>664</v>
      </c>
      <c r="D2809" s="1">
        <v>1.0</v>
      </c>
      <c r="E2809" s="1" t="s">
        <v>3535</v>
      </c>
      <c r="F2809" s="1">
        <v>14992</v>
      </c>
      <c r="G2809" s="1">
        <v>14926</v>
      </c>
      <c r="H2809" s="1">
        <f>SUM((SUM('Order_Form'!P619)*1))</f>
        <v>0</v>
      </c>
      <c r="I2809" s="1" t="s">
        <v>688</v>
      </c>
      <c r="J2809" s="1" t="s">
        <v>668</v>
      </c>
      <c r="K2809" s="1" t="s">
        <v>636</v>
      </c>
      <c r="L2809" s="1">
        <v>11.0</v>
      </c>
      <c r="M2809" s="1">
        <v>11.0</v>
      </c>
      <c r="N2809" s="1">
        <v>11.0</v>
      </c>
      <c r="O2809" s="1">
        <v>11.0</v>
      </c>
      <c r="P2809" s="1">
        <v>11.0</v>
      </c>
      <c r="Q2809" s="1">
        <v>11.0</v>
      </c>
      <c r="R2809" s="1">
        <f>IF(INDEX(M2809:Q2809,0,'Order_Form'!AE2)&gt;0,INDEX(M2809:Q2809,0,'Order_Form'!AE2),L2809)</f>
        <v>11</v>
      </c>
      <c r="S2809" s="1">
        <f>R2809*H2809</f>
        <v>0</v>
      </c>
    </row>
    <row r="2810" spans="1:1025">
      <c r="A2810" s="1" t="s">
        <v>657</v>
      </c>
      <c r="B2810" s="1" t="s">
        <v>2715</v>
      </c>
      <c r="C2810" s="1" t="s">
        <v>664</v>
      </c>
      <c r="D2810" s="1">
        <v>0.0</v>
      </c>
      <c r="E2810" s="1" t="s">
        <v>3536</v>
      </c>
      <c r="F2810" s="1">
        <v>14993</v>
      </c>
      <c r="G2810" s="1">
        <v>14926</v>
      </c>
      <c r="H2810" s="1">
        <f>SUM((SUM('Order_Form'!Q610)*1))</f>
        <v>0</v>
      </c>
      <c r="I2810" s="1" t="s">
        <v>688</v>
      </c>
      <c r="J2810" s="1" t="s">
        <v>665</v>
      </c>
      <c r="K2810" s="1" t="s">
        <v>637</v>
      </c>
      <c r="L2810" s="1">
        <v>11.0</v>
      </c>
      <c r="M2810" s="1">
        <v>11.0</v>
      </c>
      <c r="N2810" s="1">
        <v>11.0</v>
      </c>
      <c r="O2810" s="1">
        <v>11.0</v>
      </c>
      <c r="P2810" s="1">
        <v>11.0</v>
      </c>
      <c r="Q2810" s="1">
        <v>11.0</v>
      </c>
      <c r="R2810" s="1">
        <f>IF(INDEX(M2810:Q2810,0,'Order_Form'!AE2)&gt;0,INDEX(M2810:Q2810,0,'Order_Form'!AE2),L2810)</f>
        <v>11</v>
      </c>
      <c r="S2810" s="1">
        <f>R2810*H2810</f>
        <v>0</v>
      </c>
    </row>
    <row r="2811" spans="1:1025">
      <c r="A2811" s="1" t="s">
        <v>657</v>
      </c>
      <c r="B2811" s="1" t="s">
        <v>2715</v>
      </c>
      <c r="C2811" s="1" t="s">
        <v>664</v>
      </c>
      <c r="D2811" s="1">
        <v>16.0</v>
      </c>
      <c r="E2811" s="1" t="s">
        <v>3537</v>
      </c>
      <c r="F2811" s="1">
        <v>14994</v>
      </c>
      <c r="G2811" s="1">
        <v>14926</v>
      </c>
      <c r="H2811" s="1">
        <f>SUM((SUM('Order_Form'!Q609)*1))</f>
        <v>0</v>
      </c>
      <c r="I2811" s="1" t="s">
        <v>688</v>
      </c>
      <c r="J2811" s="1" t="s">
        <v>428</v>
      </c>
      <c r="K2811" s="1" t="s">
        <v>637</v>
      </c>
      <c r="L2811" s="1">
        <v>11.0</v>
      </c>
      <c r="M2811" s="1">
        <v>11.0</v>
      </c>
      <c r="N2811" s="1">
        <v>11.0</v>
      </c>
      <c r="O2811" s="1">
        <v>11.0</v>
      </c>
      <c r="P2811" s="1">
        <v>11.0</v>
      </c>
      <c r="Q2811" s="1">
        <v>11.0</v>
      </c>
      <c r="R2811" s="1">
        <f>IF(INDEX(M2811:Q2811,0,'Order_Form'!AE2)&gt;0,INDEX(M2811:Q2811,0,'Order_Form'!AE2),L2811)</f>
        <v>11</v>
      </c>
      <c r="S2811" s="1">
        <f>R2811*H2811</f>
        <v>0</v>
      </c>
    </row>
    <row r="2812" spans="1:1025">
      <c r="A2812" s="1" t="s">
        <v>657</v>
      </c>
      <c r="B2812" s="1" t="s">
        <v>2715</v>
      </c>
      <c r="C2812" s="1" t="s">
        <v>664</v>
      </c>
      <c r="D2812" s="1">
        <v>1.0</v>
      </c>
      <c r="E2812" s="1" t="s">
        <v>3538</v>
      </c>
      <c r="F2812" s="1">
        <v>14995</v>
      </c>
      <c r="G2812" s="1">
        <v>14926</v>
      </c>
      <c r="H2812" s="1">
        <f>SUM((SUM('Order_Form'!Q611)*1))</f>
        <v>0</v>
      </c>
      <c r="I2812" s="1" t="s">
        <v>688</v>
      </c>
      <c r="J2812" s="1" t="s">
        <v>514</v>
      </c>
      <c r="K2812" s="1" t="s">
        <v>637</v>
      </c>
      <c r="L2812" s="1">
        <v>11.0</v>
      </c>
      <c r="M2812" s="1">
        <v>11.0</v>
      </c>
      <c r="N2812" s="1">
        <v>11.0</v>
      </c>
      <c r="O2812" s="1">
        <v>11.0</v>
      </c>
      <c r="P2812" s="1">
        <v>11.0</v>
      </c>
      <c r="Q2812" s="1">
        <v>11.0</v>
      </c>
      <c r="R2812" s="1">
        <f>IF(INDEX(M2812:Q2812,0,'Order_Form'!AE2)&gt;0,INDEX(M2812:Q2812,0,'Order_Form'!AE2),L2812)</f>
        <v>11</v>
      </c>
      <c r="S2812" s="1">
        <f>R2812*H2812</f>
        <v>0</v>
      </c>
    </row>
    <row r="2813" spans="1:1025">
      <c r="A2813" s="1" t="s">
        <v>657</v>
      </c>
      <c r="B2813" s="1" t="s">
        <v>2715</v>
      </c>
      <c r="C2813" s="1" t="s">
        <v>664</v>
      </c>
      <c r="D2813" s="1">
        <v>0.0</v>
      </c>
      <c r="E2813" s="1" t="s">
        <v>3539</v>
      </c>
      <c r="F2813" s="1">
        <v>14996</v>
      </c>
      <c r="G2813" s="1">
        <v>14926</v>
      </c>
      <c r="H2813" s="1">
        <f>SUM((SUM('Order_Form'!Q612)*1))</f>
        <v>0</v>
      </c>
      <c r="I2813" s="1" t="s">
        <v>688</v>
      </c>
      <c r="J2813" s="1" t="s">
        <v>666</v>
      </c>
      <c r="K2813" s="1" t="s">
        <v>637</v>
      </c>
      <c r="L2813" s="1">
        <v>11.0</v>
      </c>
      <c r="M2813" s="1">
        <v>11.0</v>
      </c>
      <c r="N2813" s="1">
        <v>11.0</v>
      </c>
      <c r="O2813" s="1">
        <v>11.0</v>
      </c>
      <c r="P2813" s="1">
        <v>11.0</v>
      </c>
      <c r="Q2813" s="1">
        <v>11.0</v>
      </c>
      <c r="R2813" s="1">
        <f>IF(INDEX(M2813:Q2813,0,'Order_Form'!AE2)&gt;0,INDEX(M2813:Q2813,0,'Order_Form'!AE2),L2813)</f>
        <v>11</v>
      </c>
      <c r="S2813" s="1">
        <f>R2813*H2813</f>
        <v>0</v>
      </c>
    </row>
    <row r="2814" spans="1:1025">
      <c r="A2814" s="1" t="s">
        <v>657</v>
      </c>
      <c r="B2814" s="1" t="s">
        <v>2715</v>
      </c>
      <c r="C2814" s="1" t="s">
        <v>664</v>
      </c>
      <c r="D2814" s="1">
        <v>2.0</v>
      </c>
      <c r="E2814" s="1" t="s">
        <v>3540</v>
      </c>
      <c r="F2814" s="1">
        <v>14997</v>
      </c>
      <c r="G2814" s="1">
        <v>14926</v>
      </c>
      <c r="H2814" s="1">
        <f>SUM((SUM('Order_Form'!Q613)*1))</f>
        <v>0</v>
      </c>
      <c r="I2814" s="1" t="s">
        <v>688</v>
      </c>
      <c r="J2814" s="1" t="s">
        <v>435</v>
      </c>
      <c r="K2814" s="1" t="s">
        <v>637</v>
      </c>
      <c r="L2814" s="1">
        <v>11.0</v>
      </c>
      <c r="M2814" s="1">
        <v>11.0</v>
      </c>
      <c r="N2814" s="1">
        <v>11.0</v>
      </c>
      <c r="O2814" s="1">
        <v>11.0</v>
      </c>
      <c r="P2814" s="1">
        <v>11.0</v>
      </c>
      <c r="Q2814" s="1">
        <v>11.0</v>
      </c>
      <c r="R2814" s="1">
        <f>IF(INDEX(M2814:Q2814,0,'Order_Form'!AE2)&gt;0,INDEX(M2814:Q2814,0,'Order_Form'!AE2),L2814)</f>
        <v>11</v>
      </c>
      <c r="S2814" s="1">
        <f>R2814*H2814</f>
        <v>0</v>
      </c>
    </row>
    <row r="2815" spans="1:1025">
      <c r="A2815" s="1" t="s">
        <v>657</v>
      </c>
      <c r="B2815" s="1" t="s">
        <v>2715</v>
      </c>
      <c r="C2815" s="1" t="s">
        <v>664</v>
      </c>
      <c r="D2815" s="1">
        <v>0.0</v>
      </c>
      <c r="E2815" s="1" t="s">
        <v>3541</v>
      </c>
      <c r="F2815" s="1">
        <v>14998</v>
      </c>
      <c r="G2815" s="1">
        <v>14926</v>
      </c>
      <c r="H2815" s="1">
        <f>SUM((SUM('Order_Form'!Q614)*1))</f>
        <v>0</v>
      </c>
      <c r="I2815" s="1" t="s">
        <v>688</v>
      </c>
      <c r="J2815" s="1" t="s">
        <v>431</v>
      </c>
      <c r="K2815" s="1" t="s">
        <v>637</v>
      </c>
      <c r="L2815" s="1">
        <v>11.0</v>
      </c>
      <c r="M2815" s="1">
        <v>11.0</v>
      </c>
      <c r="N2815" s="1">
        <v>11.0</v>
      </c>
      <c r="O2815" s="1">
        <v>11.0</v>
      </c>
      <c r="P2815" s="1">
        <v>11.0</v>
      </c>
      <c r="Q2815" s="1">
        <v>11.0</v>
      </c>
      <c r="R2815" s="1">
        <f>IF(INDEX(M2815:Q2815,0,'Order_Form'!AE2)&gt;0,INDEX(M2815:Q2815,0,'Order_Form'!AE2),L2815)</f>
        <v>11</v>
      </c>
      <c r="S2815" s="1">
        <f>R2815*H2815</f>
        <v>0</v>
      </c>
    </row>
    <row r="2816" spans="1:1025">
      <c r="A2816" s="1" t="s">
        <v>657</v>
      </c>
      <c r="B2816" s="1" t="s">
        <v>2715</v>
      </c>
      <c r="C2816" s="1" t="s">
        <v>664</v>
      </c>
      <c r="D2816" s="1">
        <v>0.0</v>
      </c>
      <c r="E2816" s="1" t="s">
        <v>3542</v>
      </c>
      <c r="F2816" s="1">
        <v>14999</v>
      </c>
      <c r="G2816" s="1">
        <v>14926</v>
      </c>
      <c r="H2816" s="1">
        <f>SUM((SUM('Order_Form'!Q615)*1))</f>
        <v>0</v>
      </c>
      <c r="I2816" s="1" t="s">
        <v>688</v>
      </c>
      <c r="J2816" s="1" t="s">
        <v>667</v>
      </c>
      <c r="K2816" s="1" t="s">
        <v>637</v>
      </c>
      <c r="L2816" s="1">
        <v>11.0</v>
      </c>
      <c r="M2816" s="1">
        <v>11.0</v>
      </c>
      <c r="N2816" s="1">
        <v>11.0</v>
      </c>
      <c r="O2816" s="1">
        <v>11.0</v>
      </c>
      <c r="P2816" s="1">
        <v>11.0</v>
      </c>
      <c r="Q2816" s="1">
        <v>11.0</v>
      </c>
      <c r="R2816" s="1">
        <f>IF(INDEX(M2816:Q2816,0,'Order_Form'!AE2)&gt;0,INDEX(M2816:Q2816,0,'Order_Form'!AE2),L2816)</f>
        <v>11</v>
      </c>
      <c r="S2816" s="1">
        <f>R2816*H2816</f>
        <v>0</v>
      </c>
    </row>
    <row r="2817" spans="1:1025">
      <c r="A2817" s="1" t="s">
        <v>657</v>
      </c>
      <c r="B2817" s="1" t="s">
        <v>2715</v>
      </c>
      <c r="C2817" s="1" t="s">
        <v>664</v>
      </c>
      <c r="D2817" s="1">
        <v>1.0</v>
      </c>
      <c r="E2817" s="1" t="s">
        <v>3543</v>
      </c>
      <c r="F2817" s="1">
        <v>15000</v>
      </c>
      <c r="G2817" s="1">
        <v>14926</v>
      </c>
      <c r="H2817" s="1">
        <f>SUM((SUM('Order_Form'!Q616)*1))</f>
        <v>0</v>
      </c>
      <c r="I2817" s="1" t="s">
        <v>688</v>
      </c>
      <c r="J2817" s="1" t="s">
        <v>501</v>
      </c>
      <c r="K2817" s="1" t="s">
        <v>637</v>
      </c>
      <c r="L2817" s="1">
        <v>11.0</v>
      </c>
      <c r="M2817" s="1">
        <v>11.0</v>
      </c>
      <c r="N2817" s="1">
        <v>11.0</v>
      </c>
      <c r="O2817" s="1">
        <v>11.0</v>
      </c>
      <c r="P2817" s="1">
        <v>11.0</v>
      </c>
      <c r="Q2817" s="1">
        <v>11.0</v>
      </c>
      <c r="R2817" s="1">
        <f>IF(INDEX(M2817:Q2817,0,'Order_Form'!AE2)&gt;0,INDEX(M2817:Q2817,0,'Order_Form'!AE2),L2817)</f>
        <v>11</v>
      </c>
      <c r="S2817" s="1">
        <f>R2817*H2817</f>
        <v>0</v>
      </c>
    </row>
    <row r="2818" spans="1:1025">
      <c r="A2818" s="1" t="s">
        <v>657</v>
      </c>
      <c r="B2818" s="1" t="s">
        <v>2715</v>
      </c>
      <c r="C2818" s="1" t="s">
        <v>664</v>
      </c>
      <c r="D2818" s="1">
        <v>6.0</v>
      </c>
      <c r="E2818" s="1" t="s">
        <v>3544</v>
      </c>
      <c r="F2818" s="1">
        <v>15001</v>
      </c>
      <c r="G2818" s="1">
        <v>14926</v>
      </c>
      <c r="H2818" s="1">
        <f>SUM((SUM('Order_Form'!Q617)*1))</f>
        <v>0</v>
      </c>
      <c r="I2818" s="1" t="s">
        <v>688</v>
      </c>
      <c r="J2818" s="1" t="s">
        <v>599</v>
      </c>
      <c r="K2818" s="1" t="s">
        <v>637</v>
      </c>
      <c r="L2818" s="1">
        <v>11.0</v>
      </c>
      <c r="M2818" s="1">
        <v>11.0</v>
      </c>
      <c r="N2818" s="1">
        <v>11.0</v>
      </c>
      <c r="O2818" s="1">
        <v>11.0</v>
      </c>
      <c r="P2818" s="1">
        <v>11.0</v>
      </c>
      <c r="Q2818" s="1">
        <v>11.0</v>
      </c>
      <c r="R2818" s="1">
        <f>IF(INDEX(M2818:Q2818,0,'Order_Form'!AE2)&gt;0,INDEX(M2818:Q2818,0,'Order_Form'!AE2),L2818)</f>
        <v>11</v>
      </c>
      <c r="S2818" s="1">
        <f>R2818*H2818</f>
        <v>0</v>
      </c>
    </row>
    <row r="2819" spans="1:1025">
      <c r="A2819" s="1" t="s">
        <v>657</v>
      </c>
      <c r="B2819" s="1" t="s">
        <v>2715</v>
      </c>
      <c r="C2819" s="1" t="s">
        <v>664</v>
      </c>
      <c r="D2819" s="1">
        <v>0.0</v>
      </c>
      <c r="E2819" s="1" t="s">
        <v>3545</v>
      </c>
      <c r="F2819" s="1">
        <v>15002</v>
      </c>
      <c r="G2819" s="1">
        <v>14926</v>
      </c>
      <c r="H2819" s="1">
        <f>SUM((SUM('Order_Form'!Q618)*1))</f>
        <v>0</v>
      </c>
      <c r="I2819" s="1" t="s">
        <v>688</v>
      </c>
      <c r="J2819" s="1" t="s">
        <v>479</v>
      </c>
      <c r="K2819" s="1" t="s">
        <v>637</v>
      </c>
      <c r="L2819" s="1">
        <v>11.0</v>
      </c>
      <c r="M2819" s="1">
        <v>11.0</v>
      </c>
      <c r="N2819" s="1">
        <v>11.0</v>
      </c>
      <c r="O2819" s="1">
        <v>11.0</v>
      </c>
      <c r="P2819" s="1">
        <v>11.0</v>
      </c>
      <c r="Q2819" s="1">
        <v>11.0</v>
      </c>
      <c r="R2819" s="1">
        <f>IF(INDEX(M2819:Q2819,0,'Order_Form'!AE2)&gt;0,INDEX(M2819:Q2819,0,'Order_Form'!AE2),L2819)</f>
        <v>11</v>
      </c>
      <c r="S2819" s="1">
        <f>R2819*H2819</f>
        <v>0</v>
      </c>
    </row>
    <row r="2820" spans="1:1025">
      <c r="A2820" s="1" t="s">
        <v>657</v>
      </c>
      <c r="B2820" s="1" t="s">
        <v>2715</v>
      </c>
      <c r="C2820" s="1" t="s">
        <v>664</v>
      </c>
      <c r="D2820" s="1">
        <v>2.0</v>
      </c>
      <c r="E2820" s="1" t="s">
        <v>3546</v>
      </c>
      <c r="F2820" s="1">
        <v>15003</v>
      </c>
      <c r="G2820" s="1">
        <v>14926</v>
      </c>
      <c r="H2820" s="1">
        <f>SUM((SUM('Order_Form'!Q619)*1))</f>
        <v>0</v>
      </c>
      <c r="I2820" s="1" t="s">
        <v>688</v>
      </c>
      <c r="J2820" s="1" t="s">
        <v>668</v>
      </c>
      <c r="K2820" s="1" t="s">
        <v>637</v>
      </c>
      <c r="L2820" s="1">
        <v>11.0</v>
      </c>
      <c r="M2820" s="1">
        <v>11.0</v>
      </c>
      <c r="N2820" s="1">
        <v>11.0</v>
      </c>
      <c r="O2820" s="1">
        <v>11.0</v>
      </c>
      <c r="P2820" s="1">
        <v>11.0</v>
      </c>
      <c r="Q2820" s="1">
        <v>11.0</v>
      </c>
      <c r="R2820" s="1">
        <f>IF(INDEX(M2820:Q2820,0,'Order_Form'!AE2)&gt;0,INDEX(M2820:Q2820,0,'Order_Form'!AE2),L2820)</f>
        <v>11</v>
      </c>
      <c r="S2820" s="1">
        <f>R2820*H2820</f>
        <v>0</v>
      </c>
    </row>
    <row r="2821" spans="1:1025">
      <c r="A2821" s="1" t="s">
        <v>657</v>
      </c>
      <c r="B2821" s="1" t="s">
        <v>2715</v>
      </c>
      <c r="C2821" s="1" t="s">
        <v>664</v>
      </c>
      <c r="D2821" s="1">
        <v>0</v>
      </c>
      <c r="E2821" s="1" t="s">
        <v>3547</v>
      </c>
      <c r="F2821" s="1">
        <v>0</v>
      </c>
      <c r="G2821" s="1">
        <v>14926</v>
      </c>
      <c r="H2821" s="1">
        <f>SUM((SUM('Order_Form'!J609)*1))</f>
        <v>0</v>
      </c>
      <c r="I2821" s="1" t="s">
        <v>2758</v>
      </c>
      <c r="J2821" s="1" t="s">
        <v>428</v>
      </c>
      <c r="L2821" s="1">
        <v>11.0</v>
      </c>
      <c r="M2821" s="1">
        <v>11.0</v>
      </c>
      <c r="N2821" s="1">
        <v>11.0</v>
      </c>
      <c r="O2821" s="1">
        <v>11.0</v>
      </c>
      <c r="P2821" s="1">
        <v>11.0</v>
      </c>
      <c r="Q2821" s="1">
        <v>11.0</v>
      </c>
      <c r="R2821" s="1">
        <f>IF(INDEX(M2821:Q2821,0,'Order_Form'!AE2)&gt;0,INDEX(M2821:Q2821,0,'Order_Form'!AE2),L2821)</f>
        <v>11</v>
      </c>
      <c r="S2821" s="1">
        <f>R2821*H2821</f>
        <v>0</v>
      </c>
    </row>
    <row r="2822" spans="1:1025">
      <c r="A2822" s="1" t="s">
        <v>657</v>
      </c>
      <c r="B2822" s="1" t="s">
        <v>2715</v>
      </c>
      <c r="C2822" s="1" t="s">
        <v>664</v>
      </c>
      <c r="D2822" s="1">
        <v>0</v>
      </c>
      <c r="E2822" s="1" t="s">
        <v>3548</v>
      </c>
      <c r="F2822" s="1">
        <v>0</v>
      </c>
      <c r="G2822" s="1">
        <v>14926</v>
      </c>
      <c r="H2822" s="1">
        <f>SUM((SUM('Order_Form'!J610)*1))</f>
        <v>0</v>
      </c>
      <c r="I2822" s="1" t="s">
        <v>2758</v>
      </c>
      <c r="J2822" s="1" t="s">
        <v>665</v>
      </c>
      <c r="L2822" s="1">
        <v>11.0</v>
      </c>
      <c r="M2822" s="1">
        <v>11.0</v>
      </c>
      <c r="N2822" s="1">
        <v>11.0</v>
      </c>
      <c r="O2822" s="1">
        <v>11.0</v>
      </c>
      <c r="P2822" s="1">
        <v>11.0</v>
      </c>
      <c r="Q2822" s="1">
        <v>11.0</v>
      </c>
      <c r="R2822" s="1">
        <f>IF(INDEX(M2822:Q2822,0,'Order_Form'!AE2)&gt;0,INDEX(M2822:Q2822,0,'Order_Form'!AE2),L2822)</f>
        <v>11</v>
      </c>
      <c r="S2822" s="1">
        <f>R2822*H2822</f>
        <v>0</v>
      </c>
    </row>
    <row r="2823" spans="1:1025">
      <c r="A2823" s="1" t="s">
        <v>657</v>
      </c>
      <c r="B2823" s="1" t="s">
        <v>2715</v>
      </c>
      <c r="C2823" s="1" t="s">
        <v>664</v>
      </c>
      <c r="D2823" s="1">
        <v>0</v>
      </c>
      <c r="E2823" s="1" t="s">
        <v>3549</v>
      </c>
      <c r="F2823" s="1">
        <v>0</v>
      </c>
      <c r="G2823" s="1">
        <v>14926</v>
      </c>
      <c r="H2823" s="1">
        <f>SUM((SUM('Order_Form'!J611)*1))</f>
        <v>0</v>
      </c>
      <c r="I2823" s="1" t="s">
        <v>2758</v>
      </c>
      <c r="J2823" s="1" t="s">
        <v>514</v>
      </c>
      <c r="L2823" s="1">
        <v>11.0</v>
      </c>
      <c r="M2823" s="1">
        <v>11.0</v>
      </c>
      <c r="N2823" s="1">
        <v>11.0</v>
      </c>
      <c r="O2823" s="1">
        <v>11.0</v>
      </c>
      <c r="P2823" s="1">
        <v>11.0</v>
      </c>
      <c r="Q2823" s="1">
        <v>11.0</v>
      </c>
      <c r="R2823" s="1">
        <f>IF(INDEX(M2823:Q2823,0,'Order_Form'!AE2)&gt;0,INDEX(M2823:Q2823,0,'Order_Form'!AE2),L2823)</f>
        <v>11</v>
      </c>
      <c r="S2823" s="1">
        <f>R2823*H2823</f>
        <v>0</v>
      </c>
    </row>
    <row r="2824" spans="1:1025">
      <c r="A2824" s="1" t="s">
        <v>657</v>
      </c>
      <c r="B2824" s="1" t="s">
        <v>2715</v>
      </c>
      <c r="C2824" s="1" t="s">
        <v>664</v>
      </c>
      <c r="D2824" s="1">
        <v>0</v>
      </c>
      <c r="E2824" s="1" t="s">
        <v>3550</v>
      </c>
      <c r="F2824" s="1">
        <v>0</v>
      </c>
      <c r="G2824" s="1">
        <v>14926</v>
      </c>
      <c r="H2824" s="1">
        <f>SUM((SUM('Order_Form'!J612)*1))</f>
        <v>0</v>
      </c>
      <c r="I2824" s="1" t="s">
        <v>2758</v>
      </c>
      <c r="J2824" s="1" t="s">
        <v>666</v>
      </c>
      <c r="L2824" s="1">
        <v>11.0</v>
      </c>
      <c r="M2824" s="1">
        <v>11.0</v>
      </c>
      <c r="N2824" s="1">
        <v>11.0</v>
      </c>
      <c r="O2824" s="1">
        <v>11.0</v>
      </c>
      <c r="P2824" s="1">
        <v>11.0</v>
      </c>
      <c r="Q2824" s="1">
        <v>11.0</v>
      </c>
      <c r="R2824" s="1">
        <f>IF(INDEX(M2824:Q2824,0,'Order_Form'!AE2)&gt;0,INDEX(M2824:Q2824,0,'Order_Form'!AE2),L2824)</f>
        <v>11</v>
      </c>
      <c r="S2824" s="1">
        <f>R2824*H2824</f>
        <v>0</v>
      </c>
    </row>
    <row r="2825" spans="1:1025">
      <c r="A2825" s="1" t="s">
        <v>657</v>
      </c>
      <c r="B2825" s="1" t="s">
        <v>2715</v>
      </c>
      <c r="C2825" s="1" t="s">
        <v>664</v>
      </c>
      <c r="D2825" s="1">
        <v>0</v>
      </c>
      <c r="E2825" s="1" t="s">
        <v>3551</v>
      </c>
      <c r="F2825" s="1">
        <v>0</v>
      </c>
      <c r="G2825" s="1">
        <v>14926</v>
      </c>
      <c r="H2825" s="1">
        <f>SUM((SUM('Order_Form'!J613)*1))</f>
        <v>0</v>
      </c>
      <c r="I2825" s="1" t="s">
        <v>2758</v>
      </c>
      <c r="J2825" s="1" t="s">
        <v>435</v>
      </c>
      <c r="L2825" s="1">
        <v>11.0</v>
      </c>
      <c r="M2825" s="1">
        <v>11.0</v>
      </c>
      <c r="N2825" s="1">
        <v>11.0</v>
      </c>
      <c r="O2825" s="1">
        <v>11.0</v>
      </c>
      <c r="P2825" s="1">
        <v>11.0</v>
      </c>
      <c r="Q2825" s="1">
        <v>11.0</v>
      </c>
      <c r="R2825" s="1">
        <f>IF(INDEX(M2825:Q2825,0,'Order_Form'!AE2)&gt;0,INDEX(M2825:Q2825,0,'Order_Form'!AE2),L2825)</f>
        <v>11</v>
      </c>
      <c r="S2825" s="1">
        <f>R2825*H2825</f>
        <v>0</v>
      </c>
    </row>
    <row r="2826" spans="1:1025">
      <c r="A2826" s="1" t="s">
        <v>657</v>
      </c>
      <c r="B2826" s="1" t="s">
        <v>2715</v>
      </c>
      <c r="C2826" s="1" t="s">
        <v>664</v>
      </c>
      <c r="D2826" s="1">
        <v>0</v>
      </c>
      <c r="E2826" s="1" t="s">
        <v>3552</v>
      </c>
      <c r="F2826" s="1">
        <v>0</v>
      </c>
      <c r="G2826" s="1">
        <v>14926</v>
      </c>
      <c r="H2826" s="1">
        <f>SUM((SUM('Order_Form'!J614)*1))</f>
        <v>0</v>
      </c>
      <c r="I2826" s="1" t="s">
        <v>2758</v>
      </c>
      <c r="J2826" s="1" t="s">
        <v>431</v>
      </c>
      <c r="L2826" s="1">
        <v>11.0</v>
      </c>
      <c r="M2826" s="1">
        <v>11.0</v>
      </c>
      <c r="N2826" s="1">
        <v>11.0</v>
      </c>
      <c r="O2826" s="1">
        <v>11.0</v>
      </c>
      <c r="P2826" s="1">
        <v>11.0</v>
      </c>
      <c r="Q2826" s="1">
        <v>11.0</v>
      </c>
      <c r="R2826" s="1">
        <f>IF(INDEX(M2826:Q2826,0,'Order_Form'!AE2)&gt;0,INDEX(M2826:Q2826,0,'Order_Form'!AE2),L2826)</f>
        <v>11</v>
      </c>
      <c r="S2826" s="1">
        <f>R2826*H2826</f>
        <v>0</v>
      </c>
    </row>
    <row r="2827" spans="1:1025">
      <c r="A2827" s="1" t="s">
        <v>657</v>
      </c>
      <c r="B2827" s="1" t="s">
        <v>2715</v>
      </c>
      <c r="C2827" s="1" t="s">
        <v>664</v>
      </c>
      <c r="D2827" s="1">
        <v>0</v>
      </c>
      <c r="E2827" s="1" t="s">
        <v>3553</v>
      </c>
      <c r="F2827" s="1">
        <v>0</v>
      </c>
      <c r="G2827" s="1">
        <v>14926</v>
      </c>
      <c r="H2827" s="1">
        <f>SUM((SUM('Order_Form'!J615)*1))</f>
        <v>0</v>
      </c>
      <c r="I2827" s="1" t="s">
        <v>2758</v>
      </c>
      <c r="J2827" s="1" t="s">
        <v>667</v>
      </c>
      <c r="L2827" s="1">
        <v>11.0</v>
      </c>
      <c r="M2827" s="1">
        <v>11.0</v>
      </c>
      <c r="N2827" s="1">
        <v>11.0</v>
      </c>
      <c r="O2827" s="1">
        <v>11.0</v>
      </c>
      <c r="P2827" s="1">
        <v>11.0</v>
      </c>
      <c r="Q2827" s="1">
        <v>11.0</v>
      </c>
      <c r="R2827" s="1">
        <f>IF(INDEX(M2827:Q2827,0,'Order_Form'!AE2)&gt;0,INDEX(M2827:Q2827,0,'Order_Form'!AE2),L2827)</f>
        <v>11</v>
      </c>
      <c r="S2827" s="1">
        <f>R2827*H2827</f>
        <v>0</v>
      </c>
    </row>
    <row r="2828" spans="1:1025">
      <c r="A2828" s="1" t="s">
        <v>657</v>
      </c>
      <c r="B2828" s="1" t="s">
        <v>2715</v>
      </c>
      <c r="C2828" s="1" t="s">
        <v>664</v>
      </c>
      <c r="D2828" s="1">
        <v>0</v>
      </c>
      <c r="E2828" s="1" t="s">
        <v>3554</v>
      </c>
      <c r="F2828" s="1">
        <v>0</v>
      </c>
      <c r="G2828" s="1">
        <v>14926</v>
      </c>
      <c r="H2828" s="1">
        <f>SUM((SUM('Order_Form'!J616)*1))</f>
        <v>0</v>
      </c>
      <c r="I2828" s="1" t="s">
        <v>2758</v>
      </c>
      <c r="J2828" s="1" t="s">
        <v>501</v>
      </c>
      <c r="L2828" s="1">
        <v>11.0</v>
      </c>
      <c r="M2828" s="1">
        <v>11.0</v>
      </c>
      <c r="N2828" s="1">
        <v>11.0</v>
      </c>
      <c r="O2828" s="1">
        <v>11.0</v>
      </c>
      <c r="P2828" s="1">
        <v>11.0</v>
      </c>
      <c r="Q2828" s="1">
        <v>11.0</v>
      </c>
      <c r="R2828" s="1">
        <f>IF(INDEX(M2828:Q2828,0,'Order_Form'!AE2)&gt;0,INDEX(M2828:Q2828,0,'Order_Form'!AE2),L2828)</f>
        <v>11</v>
      </c>
      <c r="S2828" s="1">
        <f>R2828*H2828</f>
        <v>0</v>
      </c>
    </row>
    <row r="2829" spans="1:1025">
      <c r="A2829" s="1" t="s">
        <v>657</v>
      </c>
      <c r="B2829" s="1" t="s">
        <v>2715</v>
      </c>
      <c r="C2829" s="1" t="s">
        <v>664</v>
      </c>
      <c r="D2829" s="1">
        <v>0</v>
      </c>
      <c r="E2829" s="1" t="s">
        <v>3555</v>
      </c>
      <c r="F2829" s="1">
        <v>0</v>
      </c>
      <c r="G2829" s="1">
        <v>14926</v>
      </c>
      <c r="H2829" s="1">
        <f>SUM((SUM('Order_Form'!J617)*1))</f>
        <v>0</v>
      </c>
      <c r="I2829" s="1" t="s">
        <v>2758</v>
      </c>
      <c r="J2829" s="1" t="s">
        <v>599</v>
      </c>
      <c r="L2829" s="1">
        <v>11.0</v>
      </c>
      <c r="M2829" s="1">
        <v>11.0</v>
      </c>
      <c r="N2829" s="1">
        <v>11.0</v>
      </c>
      <c r="O2829" s="1">
        <v>11.0</v>
      </c>
      <c r="P2829" s="1">
        <v>11.0</v>
      </c>
      <c r="Q2829" s="1">
        <v>11.0</v>
      </c>
      <c r="R2829" s="1">
        <f>IF(INDEX(M2829:Q2829,0,'Order_Form'!AE2)&gt;0,INDEX(M2829:Q2829,0,'Order_Form'!AE2),L2829)</f>
        <v>11</v>
      </c>
      <c r="S2829" s="1">
        <f>R2829*H2829</f>
        <v>0</v>
      </c>
    </row>
    <row r="2830" spans="1:1025">
      <c r="A2830" s="1" t="s">
        <v>657</v>
      </c>
      <c r="B2830" s="1" t="s">
        <v>2715</v>
      </c>
      <c r="C2830" s="1" t="s">
        <v>664</v>
      </c>
      <c r="D2830" s="1">
        <v>0</v>
      </c>
      <c r="E2830" s="1" t="s">
        <v>3556</v>
      </c>
      <c r="F2830" s="1">
        <v>0</v>
      </c>
      <c r="G2830" s="1">
        <v>14926</v>
      </c>
      <c r="H2830" s="1">
        <f>SUM((SUM('Order_Form'!J618)*1))</f>
        <v>0</v>
      </c>
      <c r="I2830" s="1" t="s">
        <v>2758</v>
      </c>
      <c r="J2830" s="1" t="s">
        <v>479</v>
      </c>
      <c r="L2830" s="1">
        <v>11.0</v>
      </c>
      <c r="M2830" s="1">
        <v>11.0</v>
      </c>
      <c r="N2830" s="1">
        <v>11.0</v>
      </c>
      <c r="O2830" s="1">
        <v>11.0</v>
      </c>
      <c r="P2830" s="1">
        <v>11.0</v>
      </c>
      <c r="Q2830" s="1">
        <v>11.0</v>
      </c>
      <c r="R2830" s="1">
        <f>IF(INDEX(M2830:Q2830,0,'Order_Form'!AE2)&gt;0,INDEX(M2830:Q2830,0,'Order_Form'!AE2),L2830)</f>
        <v>11</v>
      </c>
      <c r="S2830" s="1">
        <f>R2830*H2830</f>
        <v>0</v>
      </c>
    </row>
    <row r="2831" spans="1:1025">
      <c r="A2831" s="1" t="s">
        <v>657</v>
      </c>
      <c r="B2831" s="1" t="s">
        <v>2715</v>
      </c>
      <c r="C2831" s="1" t="s">
        <v>664</v>
      </c>
      <c r="D2831" s="1">
        <v>0</v>
      </c>
      <c r="E2831" s="1" t="s">
        <v>3557</v>
      </c>
      <c r="F2831" s="1">
        <v>0</v>
      </c>
      <c r="G2831" s="1">
        <v>14926</v>
      </c>
      <c r="H2831" s="1">
        <f>SUM((SUM('Order_Form'!J619)*1))</f>
        <v>0</v>
      </c>
      <c r="I2831" s="1" t="s">
        <v>2758</v>
      </c>
      <c r="J2831" s="1" t="s">
        <v>668</v>
      </c>
      <c r="L2831" s="1">
        <v>11.0</v>
      </c>
      <c r="M2831" s="1">
        <v>11.0</v>
      </c>
      <c r="N2831" s="1">
        <v>11.0</v>
      </c>
      <c r="O2831" s="1">
        <v>11.0</v>
      </c>
      <c r="P2831" s="1">
        <v>11.0</v>
      </c>
      <c r="Q2831" s="1">
        <v>11.0</v>
      </c>
      <c r="R2831" s="1">
        <f>IF(INDEX(M2831:Q2831,0,'Order_Form'!AE2)&gt;0,INDEX(M2831:Q2831,0,'Order_Form'!AE2),L2831)</f>
        <v>11</v>
      </c>
      <c r="S2831" s="1">
        <f>R2831*H2831</f>
        <v>0</v>
      </c>
    </row>
    <row r="2832" spans="1:1025">
      <c r="A2832" s="1" t="s">
        <v>657</v>
      </c>
      <c r="B2832" s="1" t="s">
        <v>2715</v>
      </c>
      <c r="C2832" s="1" t="s">
        <v>664</v>
      </c>
      <c r="D2832" s="1">
        <v>0</v>
      </c>
      <c r="E2832" s="1" t="s">
        <v>3558</v>
      </c>
      <c r="F2832" s="1">
        <v>0</v>
      </c>
      <c r="G2832" s="1">
        <v>14926</v>
      </c>
      <c r="H2832" s="1">
        <f>SUM((SUM('Order_Form'!K608)*1))</f>
        <v>0</v>
      </c>
      <c r="I2832" s="1" t="s">
        <v>2758</v>
      </c>
      <c r="J2832" s="1" t="s">
        <v>631</v>
      </c>
      <c r="L2832" s="1">
        <v>11.0</v>
      </c>
      <c r="M2832" s="1">
        <v>11.0</v>
      </c>
      <c r="N2832" s="1">
        <v>11.0</v>
      </c>
      <c r="O2832" s="1">
        <v>11.0</v>
      </c>
      <c r="P2832" s="1">
        <v>11.0</v>
      </c>
      <c r="Q2832" s="1">
        <v>11.0</v>
      </c>
      <c r="R2832" s="1">
        <f>IF(INDEX(M2832:Q2832,0,'Order_Form'!AE2)&gt;0,INDEX(M2832:Q2832,0,'Order_Form'!AE2),L2832)</f>
        <v>11</v>
      </c>
      <c r="S2832" s="1">
        <f>R2832*H2832</f>
        <v>0</v>
      </c>
    </row>
    <row r="2833" spans="1:1025">
      <c r="A2833" s="1" t="s">
        <v>657</v>
      </c>
      <c r="B2833" s="1" t="s">
        <v>2715</v>
      </c>
      <c r="C2833" s="1" t="s">
        <v>664</v>
      </c>
      <c r="D2833" s="1">
        <v>0</v>
      </c>
      <c r="E2833" s="1" t="s">
        <v>3559</v>
      </c>
      <c r="F2833" s="1">
        <v>0</v>
      </c>
      <c r="G2833" s="1">
        <v>14926</v>
      </c>
      <c r="H2833" s="1">
        <f>SUM((SUM('Order_Form'!L608)*1))</f>
        <v>0</v>
      </c>
      <c r="I2833" s="1" t="s">
        <v>2758</v>
      </c>
      <c r="J2833" s="1" t="s">
        <v>632</v>
      </c>
      <c r="L2833" s="1">
        <v>11.0</v>
      </c>
      <c r="M2833" s="1">
        <v>11.0</v>
      </c>
      <c r="N2833" s="1">
        <v>11.0</v>
      </c>
      <c r="O2833" s="1">
        <v>11.0</v>
      </c>
      <c r="P2833" s="1">
        <v>11.0</v>
      </c>
      <c r="Q2833" s="1">
        <v>11.0</v>
      </c>
      <c r="R2833" s="1">
        <f>IF(INDEX(M2833:Q2833,0,'Order_Form'!AE2)&gt;0,INDEX(M2833:Q2833,0,'Order_Form'!AE2),L2833)</f>
        <v>11</v>
      </c>
      <c r="S2833" s="1">
        <f>R2833*H2833</f>
        <v>0</v>
      </c>
    </row>
    <row r="2834" spans="1:1025">
      <c r="A2834" s="1" t="s">
        <v>657</v>
      </c>
      <c r="B2834" s="1" t="s">
        <v>2715</v>
      </c>
      <c r="C2834" s="1" t="s">
        <v>664</v>
      </c>
      <c r="D2834" s="1">
        <v>0</v>
      </c>
      <c r="E2834" s="1" t="s">
        <v>3560</v>
      </c>
      <c r="F2834" s="1">
        <v>0</v>
      </c>
      <c r="G2834" s="1">
        <v>14926</v>
      </c>
      <c r="H2834" s="1">
        <f>SUM((SUM('Order_Form'!M608)*1))</f>
        <v>0</v>
      </c>
      <c r="I2834" s="1" t="s">
        <v>2758</v>
      </c>
      <c r="J2834" s="1" t="s">
        <v>633</v>
      </c>
      <c r="L2834" s="1">
        <v>11.0</v>
      </c>
      <c r="M2834" s="1">
        <v>11.0</v>
      </c>
      <c r="N2834" s="1">
        <v>11.0</v>
      </c>
      <c r="O2834" s="1">
        <v>11.0</v>
      </c>
      <c r="P2834" s="1">
        <v>11.0</v>
      </c>
      <c r="Q2834" s="1">
        <v>11.0</v>
      </c>
      <c r="R2834" s="1">
        <f>IF(INDEX(M2834:Q2834,0,'Order_Form'!AE2)&gt;0,INDEX(M2834:Q2834,0,'Order_Form'!AE2),L2834)</f>
        <v>11</v>
      </c>
      <c r="S2834" s="1">
        <f>R2834*H2834</f>
        <v>0</v>
      </c>
    </row>
    <row r="2835" spans="1:1025">
      <c r="A2835" s="1" t="s">
        <v>657</v>
      </c>
      <c r="B2835" s="1" t="s">
        <v>2715</v>
      </c>
      <c r="C2835" s="1" t="s">
        <v>664</v>
      </c>
      <c r="D2835" s="1">
        <v>0</v>
      </c>
      <c r="E2835" s="1" t="s">
        <v>3561</v>
      </c>
      <c r="F2835" s="1">
        <v>0</v>
      </c>
      <c r="G2835" s="1">
        <v>14926</v>
      </c>
      <c r="H2835" s="1">
        <f>SUM((SUM('Order_Form'!N608)*1))</f>
        <v>0</v>
      </c>
      <c r="I2835" s="1" t="s">
        <v>2758</v>
      </c>
      <c r="J2835" s="1" t="s">
        <v>634</v>
      </c>
      <c r="L2835" s="1">
        <v>11.0</v>
      </c>
      <c r="M2835" s="1">
        <v>11.0</v>
      </c>
      <c r="N2835" s="1">
        <v>11.0</v>
      </c>
      <c r="O2835" s="1">
        <v>11.0</v>
      </c>
      <c r="P2835" s="1">
        <v>11.0</v>
      </c>
      <c r="Q2835" s="1">
        <v>11.0</v>
      </c>
      <c r="R2835" s="1">
        <f>IF(INDEX(M2835:Q2835,0,'Order_Form'!AE2)&gt;0,INDEX(M2835:Q2835,0,'Order_Form'!AE2),L2835)</f>
        <v>11</v>
      </c>
      <c r="S2835" s="1">
        <f>R2835*H2835</f>
        <v>0</v>
      </c>
    </row>
    <row r="2836" spans="1:1025">
      <c r="A2836" s="1" t="s">
        <v>657</v>
      </c>
      <c r="B2836" s="1" t="s">
        <v>2715</v>
      </c>
      <c r="C2836" s="1" t="s">
        <v>664</v>
      </c>
      <c r="D2836" s="1">
        <v>0</v>
      </c>
      <c r="E2836" s="1" t="s">
        <v>3562</v>
      </c>
      <c r="F2836" s="1">
        <v>0</v>
      </c>
      <c r="G2836" s="1">
        <v>14926</v>
      </c>
      <c r="H2836" s="1">
        <f>SUM((SUM('Order_Form'!O608)*1))</f>
        <v>0</v>
      </c>
      <c r="I2836" s="1" t="s">
        <v>2758</v>
      </c>
      <c r="J2836" s="1" t="s">
        <v>635</v>
      </c>
      <c r="L2836" s="1">
        <v>11.0</v>
      </c>
      <c r="M2836" s="1">
        <v>11.0</v>
      </c>
      <c r="N2836" s="1">
        <v>11.0</v>
      </c>
      <c r="O2836" s="1">
        <v>11.0</v>
      </c>
      <c r="P2836" s="1">
        <v>11.0</v>
      </c>
      <c r="Q2836" s="1">
        <v>11.0</v>
      </c>
      <c r="R2836" s="1">
        <f>IF(INDEX(M2836:Q2836,0,'Order_Form'!AE2)&gt;0,INDEX(M2836:Q2836,0,'Order_Form'!AE2),L2836)</f>
        <v>11</v>
      </c>
      <c r="S2836" s="1">
        <f>R2836*H2836</f>
        <v>0</v>
      </c>
    </row>
    <row r="2837" spans="1:1025">
      <c r="A2837" s="1" t="s">
        <v>657</v>
      </c>
      <c r="B2837" s="1" t="s">
        <v>2715</v>
      </c>
      <c r="C2837" s="1" t="s">
        <v>664</v>
      </c>
      <c r="D2837" s="1">
        <v>0</v>
      </c>
      <c r="E2837" s="1" t="s">
        <v>3563</v>
      </c>
      <c r="F2837" s="1">
        <v>0</v>
      </c>
      <c r="G2837" s="1">
        <v>14926</v>
      </c>
      <c r="H2837" s="1">
        <f>SUM((SUM('Order_Form'!P608)*1))</f>
        <v>0</v>
      </c>
      <c r="I2837" s="1" t="s">
        <v>2758</v>
      </c>
      <c r="J2837" s="1" t="s">
        <v>636</v>
      </c>
      <c r="L2837" s="1">
        <v>11.0</v>
      </c>
      <c r="M2837" s="1">
        <v>11.0</v>
      </c>
      <c r="N2837" s="1">
        <v>11.0</v>
      </c>
      <c r="O2837" s="1">
        <v>11.0</v>
      </c>
      <c r="P2837" s="1">
        <v>11.0</v>
      </c>
      <c r="Q2837" s="1">
        <v>11.0</v>
      </c>
      <c r="R2837" s="1">
        <f>IF(INDEX(M2837:Q2837,0,'Order_Form'!AE2)&gt;0,INDEX(M2837:Q2837,0,'Order_Form'!AE2),L2837)</f>
        <v>11</v>
      </c>
      <c r="S2837" s="1">
        <f>R2837*H2837</f>
        <v>0</v>
      </c>
    </row>
    <row r="2838" spans="1:1025">
      <c r="A2838" s="1" t="s">
        <v>657</v>
      </c>
      <c r="B2838" s="1" t="s">
        <v>2715</v>
      </c>
      <c r="C2838" s="1" t="s">
        <v>664</v>
      </c>
      <c r="D2838" s="1">
        <v>0</v>
      </c>
      <c r="E2838" s="1" t="s">
        <v>3564</v>
      </c>
      <c r="F2838" s="1">
        <v>0</v>
      </c>
      <c r="G2838" s="1">
        <v>14926</v>
      </c>
      <c r="H2838" s="1">
        <f>SUM((SUM('Order_Form'!Q608)*1))</f>
        <v>0</v>
      </c>
      <c r="I2838" s="1" t="s">
        <v>2758</v>
      </c>
      <c r="J2838" s="1" t="s">
        <v>637</v>
      </c>
      <c r="L2838" s="1">
        <v>11.0</v>
      </c>
      <c r="M2838" s="1">
        <v>11.0</v>
      </c>
      <c r="N2838" s="1">
        <v>11.0</v>
      </c>
      <c r="O2838" s="1">
        <v>11.0</v>
      </c>
      <c r="P2838" s="1">
        <v>11.0</v>
      </c>
      <c r="Q2838" s="1">
        <v>11.0</v>
      </c>
      <c r="R2838" s="1">
        <f>IF(INDEX(M2838:Q2838,0,'Order_Form'!AE2)&gt;0,INDEX(M2838:Q2838,0,'Order_Form'!AE2),L2838)</f>
        <v>11</v>
      </c>
      <c r="S2838" s="1">
        <f>R2838*H2838</f>
        <v>0</v>
      </c>
    </row>
    <row r="2839" spans="1:1025">
      <c r="A2839" s="1" t="s">
        <v>657</v>
      </c>
      <c r="B2839" s="1" t="s">
        <v>2715</v>
      </c>
      <c r="C2839" s="1" t="s">
        <v>664</v>
      </c>
      <c r="D2839" s="1">
        <v>0</v>
      </c>
      <c r="E2839" s="1" t="s">
        <v>3565</v>
      </c>
      <c r="F2839" s="1">
        <v>0</v>
      </c>
      <c r="G2839" s="1">
        <v>14926</v>
      </c>
      <c r="H2839" s="1">
        <f>SUM((SUM('Order_Form'!R608)*1))</f>
        <v>0</v>
      </c>
      <c r="I2839" s="1" t="s">
        <v>2758</v>
      </c>
      <c r="J2839" s="1" t="s">
        <v>638</v>
      </c>
      <c r="L2839" s="1">
        <v>11.0</v>
      </c>
      <c r="M2839" s="1">
        <v>11.0</v>
      </c>
      <c r="N2839" s="1">
        <v>11.0</v>
      </c>
      <c r="O2839" s="1">
        <v>11.0</v>
      </c>
      <c r="P2839" s="1">
        <v>11.0</v>
      </c>
      <c r="Q2839" s="1">
        <v>11.0</v>
      </c>
      <c r="R2839" s="1">
        <f>IF(INDEX(M2839:Q2839,0,'Order_Form'!AE2)&gt;0,INDEX(M2839:Q2839,0,'Order_Form'!AE2),L2839)</f>
        <v>11</v>
      </c>
      <c r="S2839" s="1">
        <f>R2839*H2839</f>
        <v>0</v>
      </c>
    </row>
    <row r="2840" spans="1:1025">
      <c r="A2840" s="1" t="s">
        <v>657</v>
      </c>
      <c r="B2840" s="1" t="s">
        <v>2715</v>
      </c>
      <c r="C2840" s="1" t="s">
        <v>664</v>
      </c>
      <c r="D2840" s="1">
        <v>0</v>
      </c>
      <c r="E2840" s="1" t="s">
        <v>3566</v>
      </c>
      <c r="F2840" s="1">
        <v>0</v>
      </c>
      <c r="G2840" s="1">
        <v>14926</v>
      </c>
      <c r="H2840" s="1">
        <f>SUM((SUM('Order_Form'!S608)*1))</f>
        <v>0</v>
      </c>
      <c r="I2840" s="1" t="s">
        <v>2758</v>
      </c>
      <c r="J2840" s="1" t="s">
        <v>639</v>
      </c>
      <c r="L2840" s="1">
        <v>11.0</v>
      </c>
      <c r="M2840" s="1">
        <v>11.0</v>
      </c>
      <c r="N2840" s="1">
        <v>11.0</v>
      </c>
      <c r="O2840" s="1">
        <v>11.0</v>
      </c>
      <c r="P2840" s="1">
        <v>11.0</v>
      </c>
      <c r="Q2840" s="1">
        <v>11.0</v>
      </c>
      <c r="R2840" s="1">
        <f>IF(INDEX(M2840:Q2840,0,'Order_Form'!AE2)&gt;0,INDEX(M2840:Q2840,0,'Order_Form'!AE2),L2840)</f>
        <v>11</v>
      </c>
      <c r="S2840" s="1">
        <f>R2840*H2840</f>
        <v>0</v>
      </c>
    </row>
    <row r="2841" spans="1:1025">
      <c r="A2841" s="1" t="s">
        <v>657</v>
      </c>
      <c r="B2841" s="1" t="s">
        <v>2715</v>
      </c>
      <c r="C2841" s="1" t="s">
        <v>664</v>
      </c>
      <c r="D2841" s="1">
        <v>0</v>
      </c>
      <c r="E2841" s="1" t="s">
        <v>3567</v>
      </c>
      <c r="F2841" s="1">
        <v>0</v>
      </c>
      <c r="G2841" s="1">
        <v>14926</v>
      </c>
      <c r="H2841" s="1">
        <f>SUM((SUM('Order_Form'!T608)*1))</f>
        <v>0</v>
      </c>
      <c r="I2841" s="1" t="s">
        <v>2758</v>
      </c>
      <c r="J2841" s="1" t="s">
        <v>640</v>
      </c>
      <c r="L2841" s="1">
        <v>11.0</v>
      </c>
      <c r="M2841" s="1">
        <v>11.0</v>
      </c>
      <c r="N2841" s="1">
        <v>11.0</v>
      </c>
      <c r="O2841" s="1">
        <v>11.0</v>
      </c>
      <c r="P2841" s="1">
        <v>11.0</v>
      </c>
      <c r="Q2841" s="1">
        <v>11.0</v>
      </c>
      <c r="R2841" s="1">
        <f>IF(INDEX(M2841:Q2841,0,'Order_Form'!AE2)&gt;0,INDEX(M2841:Q2841,0,'Order_Form'!AE2),L2841)</f>
        <v>11</v>
      </c>
      <c r="S2841" s="1">
        <f>R2841*H2841</f>
        <v>0</v>
      </c>
    </row>
    <row r="2842" spans="1:1025">
      <c r="A2842" s="1" t="s">
        <v>657</v>
      </c>
      <c r="B2842" s="1" t="s">
        <v>2715</v>
      </c>
      <c r="C2842" s="1" t="s">
        <v>664</v>
      </c>
      <c r="D2842" s="1">
        <v>0.0</v>
      </c>
      <c r="E2842" s="1" t="s">
        <v>3568</v>
      </c>
      <c r="F2842" s="1">
        <v>14926</v>
      </c>
      <c r="H2842" s="1">
        <f>SUM((SUM('Order_Form'!J608)*1))</f>
        <v>0</v>
      </c>
      <c r="I2842" s="1" t="s">
        <v>692</v>
      </c>
      <c r="L2842" s="1">
        <v>11.0</v>
      </c>
      <c r="M2842" s="1">
        <v>11.0</v>
      </c>
      <c r="N2842" s="1">
        <v>11.0</v>
      </c>
      <c r="O2842" s="1">
        <v>11.0</v>
      </c>
      <c r="P2842" s="1">
        <v>11.0</v>
      </c>
      <c r="Q2842" s="1">
        <v>11.0</v>
      </c>
      <c r="R2842" s="1">
        <f>IF(INDEX(M2842:Q2842,0,'Order_Form'!AE2)&gt;0,INDEX(M2842:Q2842,0,'Order_Form'!AE2),L2842)</f>
        <v>11</v>
      </c>
      <c r="S2842" s="1">
        <f>R2842*H2842</f>
        <v>0</v>
      </c>
    </row>
    <row r="2843" spans="1:1025">
      <c r="A2843" s="1" t="s">
        <v>657</v>
      </c>
      <c r="B2843" s="1" t="s">
        <v>2715</v>
      </c>
      <c r="C2843" s="1" t="s">
        <v>658</v>
      </c>
      <c r="D2843" s="1">
        <v>0.0</v>
      </c>
      <c r="E2843" s="1" t="s">
        <v>3569</v>
      </c>
      <c r="F2843" s="1">
        <v>14214</v>
      </c>
      <c r="G2843" s="1">
        <v>14213</v>
      </c>
      <c r="H2843" s="1">
        <f>SUM((SUM('Order_Form'!K590)*1))</f>
        <v>0</v>
      </c>
      <c r="I2843" s="1" t="s">
        <v>688</v>
      </c>
      <c r="J2843" s="1" t="s">
        <v>428</v>
      </c>
      <c r="K2843" s="1" t="s">
        <v>660</v>
      </c>
      <c r="L2843" s="1">
        <v>8.0</v>
      </c>
      <c r="R2843" s="1">
        <f>IF(INDEX(M2843:Q2843,0,'Order_Form'!AE2)&gt;0,INDEX(M2843:Q2843,0,'Order_Form'!AE2),L2843)</f>
        <v>8</v>
      </c>
      <c r="S2843" s="1">
        <f>R2843*H2843</f>
        <v>0</v>
      </c>
    </row>
    <row r="2844" spans="1:1025">
      <c r="A2844" s="1" t="s">
        <v>657</v>
      </c>
      <c r="B2844" s="1" t="s">
        <v>2715</v>
      </c>
      <c r="C2844" s="1" t="s">
        <v>658</v>
      </c>
      <c r="D2844" s="1">
        <v>6.0</v>
      </c>
      <c r="E2844" s="1" t="s">
        <v>3570</v>
      </c>
      <c r="F2844" s="1">
        <v>14215</v>
      </c>
      <c r="G2844" s="1">
        <v>14213</v>
      </c>
      <c r="H2844" s="1">
        <f>SUM((SUM('Order_Form'!K591)*1))</f>
        <v>0</v>
      </c>
      <c r="I2844" s="1" t="s">
        <v>688</v>
      </c>
      <c r="J2844" s="1" t="s">
        <v>428</v>
      </c>
      <c r="K2844" s="1" t="s">
        <v>661</v>
      </c>
      <c r="L2844" s="1">
        <v>8.0</v>
      </c>
      <c r="R2844" s="1">
        <f>IF(INDEX(M2844:Q2844,0,'Order_Form'!AE2)&gt;0,INDEX(M2844:Q2844,0,'Order_Form'!AE2),L2844)</f>
        <v>8</v>
      </c>
      <c r="S2844" s="1">
        <f>R2844*H2844</f>
        <v>0</v>
      </c>
    </row>
    <row r="2845" spans="1:1025">
      <c r="A2845" s="1" t="s">
        <v>657</v>
      </c>
      <c r="B2845" s="1" t="s">
        <v>2715</v>
      </c>
      <c r="C2845" s="1" t="s">
        <v>658</v>
      </c>
      <c r="D2845" s="1">
        <v>0.0</v>
      </c>
      <c r="E2845" s="1" t="s">
        <v>3571</v>
      </c>
      <c r="F2845" s="1">
        <v>14216</v>
      </c>
      <c r="G2845" s="1">
        <v>14213</v>
      </c>
      <c r="H2845" s="1">
        <f>SUM((SUM('Order_Form'!L590)*1))</f>
        <v>0</v>
      </c>
      <c r="I2845" s="1" t="s">
        <v>688</v>
      </c>
      <c r="J2845" s="1" t="s">
        <v>429</v>
      </c>
      <c r="K2845" s="1" t="s">
        <v>660</v>
      </c>
      <c r="L2845" s="1">
        <v>8.0</v>
      </c>
      <c r="R2845" s="1">
        <f>IF(INDEX(M2845:Q2845,0,'Order_Form'!AE2)&gt;0,INDEX(M2845:Q2845,0,'Order_Form'!AE2),L2845)</f>
        <v>8</v>
      </c>
      <c r="S2845" s="1">
        <f>R2845*H2845</f>
        <v>0</v>
      </c>
    </row>
    <row r="2846" spans="1:1025">
      <c r="A2846" s="1" t="s">
        <v>657</v>
      </c>
      <c r="B2846" s="1" t="s">
        <v>2715</v>
      </c>
      <c r="C2846" s="1" t="s">
        <v>658</v>
      </c>
      <c r="D2846" s="1">
        <v>44.0</v>
      </c>
      <c r="E2846" s="1" t="s">
        <v>3572</v>
      </c>
      <c r="F2846" s="1">
        <v>14217</v>
      </c>
      <c r="G2846" s="1">
        <v>14213</v>
      </c>
      <c r="H2846" s="1">
        <f>SUM((SUM('Order_Form'!L591)*1))</f>
        <v>0</v>
      </c>
      <c r="I2846" s="1" t="s">
        <v>688</v>
      </c>
      <c r="J2846" s="1" t="s">
        <v>429</v>
      </c>
      <c r="K2846" s="1" t="s">
        <v>661</v>
      </c>
      <c r="L2846" s="1">
        <v>8.0</v>
      </c>
      <c r="R2846" s="1">
        <f>IF(INDEX(M2846:Q2846,0,'Order_Form'!AE2)&gt;0,INDEX(M2846:Q2846,0,'Order_Form'!AE2),L2846)</f>
        <v>8</v>
      </c>
      <c r="S2846" s="1">
        <f>R2846*H2846</f>
        <v>0</v>
      </c>
    </row>
    <row r="2847" spans="1:1025">
      <c r="A2847" s="1" t="s">
        <v>657</v>
      </c>
      <c r="B2847" s="1" t="s">
        <v>2715</v>
      </c>
      <c r="C2847" s="1" t="s">
        <v>658</v>
      </c>
      <c r="D2847" s="1">
        <v>3.0</v>
      </c>
      <c r="E2847" s="1" t="s">
        <v>3573</v>
      </c>
      <c r="F2847" s="1">
        <v>14218</v>
      </c>
      <c r="G2847" s="1">
        <v>14213</v>
      </c>
      <c r="H2847" s="1">
        <f>SUM((SUM('Order_Form'!M590)*1))</f>
        <v>0</v>
      </c>
      <c r="I2847" s="1" t="s">
        <v>688</v>
      </c>
      <c r="J2847" s="1" t="s">
        <v>659</v>
      </c>
      <c r="K2847" s="1" t="s">
        <v>660</v>
      </c>
      <c r="L2847" s="1">
        <v>8.0</v>
      </c>
      <c r="R2847" s="1">
        <f>IF(INDEX(M2847:Q2847,0,'Order_Form'!AE2)&gt;0,INDEX(M2847:Q2847,0,'Order_Form'!AE2),L2847)</f>
        <v>8</v>
      </c>
      <c r="S2847" s="1">
        <f>R2847*H2847</f>
        <v>0</v>
      </c>
    </row>
    <row r="2848" spans="1:1025">
      <c r="A2848" s="1" t="s">
        <v>657</v>
      </c>
      <c r="B2848" s="1" t="s">
        <v>2715</v>
      </c>
      <c r="C2848" s="1" t="s">
        <v>658</v>
      </c>
      <c r="D2848" s="1">
        <v>89.0</v>
      </c>
      <c r="E2848" s="1" t="s">
        <v>3574</v>
      </c>
      <c r="F2848" s="1">
        <v>14219</v>
      </c>
      <c r="G2848" s="1">
        <v>14213</v>
      </c>
      <c r="H2848" s="1">
        <f>SUM((SUM('Order_Form'!M591)*1))</f>
        <v>0</v>
      </c>
      <c r="I2848" s="1" t="s">
        <v>688</v>
      </c>
      <c r="J2848" s="1" t="s">
        <v>659</v>
      </c>
      <c r="K2848" s="1" t="s">
        <v>661</v>
      </c>
      <c r="L2848" s="1">
        <v>8.0</v>
      </c>
      <c r="R2848" s="1">
        <f>IF(INDEX(M2848:Q2848,0,'Order_Form'!AE2)&gt;0,INDEX(M2848:Q2848,0,'Order_Form'!AE2),L2848)</f>
        <v>8</v>
      </c>
      <c r="S2848" s="1">
        <f>R2848*H2848</f>
        <v>0</v>
      </c>
    </row>
    <row r="2849" spans="1:1025">
      <c r="A2849" s="1" t="s">
        <v>657</v>
      </c>
      <c r="B2849" s="1" t="s">
        <v>2715</v>
      </c>
      <c r="C2849" s="1" t="s">
        <v>658</v>
      </c>
      <c r="D2849" s="1">
        <v>0</v>
      </c>
      <c r="E2849" s="1" t="s">
        <v>3575</v>
      </c>
      <c r="F2849" s="1">
        <v>0</v>
      </c>
      <c r="G2849" s="1">
        <v>14213</v>
      </c>
      <c r="H2849" s="1">
        <f>SUM((SUM('Order_Form'!J590)*1))</f>
        <v>0</v>
      </c>
      <c r="I2849" s="1" t="s">
        <v>2758</v>
      </c>
      <c r="J2849" s="1" t="s">
        <v>660</v>
      </c>
      <c r="L2849" s="1">
        <v>8.0</v>
      </c>
      <c r="R2849" s="1">
        <f>IF(INDEX(M2849:Q2849,0,'Order_Form'!AE2)&gt;0,INDEX(M2849:Q2849,0,'Order_Form'!AE2),L2849)</f>
        <v>8</v>
      </c>
      <c r="S2849" s="1">
        <f>R2849*H2849</f>
        <v>0</v>
      </c>
    </row>
    <row r="2850" spans="1:1025">
      <c r="A2850" s="1" t="s">
        <v>657</v>
      </c>
      <c r="B2850" s="1" t="s">
        <v>2715</v>
      </c>
      <c r="C2850" s="1" t="s">
        <v>658</v>
      </c>
      <c r="D2850" s="1">
        <v>0</v>
      </c>
      <c r="E2850" s="1" t="s">
        <v>3576</v>
      </c>
      <c r="F2850" s="1">
        <v>0</v>
      </c>
      <c r="G2850" s="1">
        <v>14213</v>
      </c>
      <c r="H2850" s="1">
        <f>SUM((SUM('Order_Form'!J591)*1))</f>
        <v>0</v>
      </c>
      <c r="I2850" s="1" t="s">
        <v>2758</v>
      </c>
      <c r="J2850" s="1" t="s">
        <v>661</v>
      </c>
      <c r="L2850" s="1">
        <v>8.0</v>
      </c>
      <c r="R2850" s="1">
        <f>IF(INDEX(M2850:Q2850,0,'Order_Form'!AE2)&gt;0,INDEX(M2850:Q2850,0,'Order_Form'!AE2),L2850)</f>
        <v>8</v>
      </c>
      <c r="S2850" s="1">
        <f>R2850*H2850</f>
        <v>0</v>
      </c>
    </row>
    <row r="2851" spans="1:1025">
      <c r="A2851" s="1" t="s">
        <v>657</v>
      </c>
      <c r="B2851" s="1" t="s">
        <v>2715</v>
      </c>
      <c r="C2851" s="1" t="s">
        <v>658</v>
      </c>
      <c r="D2851" s="1">
        <v>0</v>
      </c>
      <c r="E2851" s="1" t="s">
        <v>3577</v>
      </c>
      <c r="F2851" s="1">
        <v>0</v>
      </c>
      <c r="G2851" s="1">
        <v>14213</v>
      </c>
      <c r="H2851" s="1">
        <f>SUM((SUM('Order_Form'!K589)*1))</f>
        <v>0</v>
      </c>
      <c r="I2851" s="1" t="s">
        <v>2758</v>
      </c>
      <c r="J2851" s="1" t="s">
        <v>428</v>
      </c>
      <c r="L2851" s="1">
        <v>8.0</v>
      </c>
      <c r="R2851" s="1">
        <f>IF(INDEX(M2851:Q2851,0,'Order_Form'!AE2)&gt;0,INDEX(M2851:Q2851,0,'Order_Form'!AE2),L2851)</f>
        <v>8</v>
      </c>
      <c r="S2851" s="1">
        <f>R2851*H2851</f>
        <v>0</v>
      </c>
    </row>
    <row r="2852" spans="1:1025">
      <c r="A2852" s="1" t="s">
        <v>657</v>
      </c>
      <c r="B2852" s="1" t="s">
        <v>2715</v>
      </c>
      <c r="C2852" s="1" t="s">
        <v>658</v>
      </c>
      <c r="D2852" s="1">
        <v>0</v>
      </c>
      <c r="E2852" s="1" t="s">
        <v>3578</v>
      </c>
      <c r="F2852" s="1">
        <v>0</v>
      </c>
      <c r="G2852" s="1">
        <v>14213</v>
      </c>
      <c r="H2852" s="1">
        <f>SUM((SUM('Order_Form'!L589)*1))</f>
        <v>0</v>
      </c>
      <c r="I2852" s="1" t="s">
        <v>2758</v>
      </c>
      <c r="J2852" s="1" t="s">
        <v>429</v>
      </c>
      <c r="L2852" s="1">
        <v>8.0</v>
      </c>
      <c r="R2852" s="1">
        <f>IF(INDEX(M2852:Q2852,0,'Order_Form'!AE2)&gt;0,INDEX(M2852:Q2852,0,'Order_Form'!AE2),L2852)</f>
        <v>8</v>
      </c>
      <c r="S2852" s="1">
        <f>R2852*H2852</f>
        <v>0</v>
      </c>
    </row>
    <row r="2853" spans="1:1025">
      <c r="A2853" s="1" t="s">
        <v>657</v>
      </c>
      <c r="B2853" s="1" t="s">
        <v>2715</v>
      </c>
      <c r="C2853" s="1" t="s">
        <v>658</v>
      </c>
      <c r="D2853" s="1">
        <v>0</v>
      </c>
      <c r="E2853" s="1" t="s">
        <v>3579</v>
      </c>
      <c r="F2853" s="1">
        <v>0</v>
      </c>
      <c r="G2853" s="1">
        <v>14213</v>
      </c>
      <c r="H2853" s="1">
        <f>SUM((SUM('Order_Form'!M589)*1))</f>
        <v>0</v>
      </c>
      <c r="I2853" s="1" t="s">
        <v>2758</v>
      </c>
      <c r="J2853" s="1" t="s">
        <v>659</v>
      </c>
      <c r="L2853" s="1">
        <v>8.0</v>
      </c>
      <c r="R2853" s="1">
        <f>IF(INDEX(M2853:Q2853,0,'Order_Form'!AE2)&gt;0,INDEX(M2853:Q2853,0,'Order_Form'!AE2),L2853)</f>
        <v>8</v>
      </c>
      <c r="S2853" s="1">
        <f>R2853*H2853</f>
        <v>0</v>
      </c>
    </row>
    <row r="2854" spans="1:1025">
      <c r="A2854" s="1" t="s">
        <v>657</v>
      </c>
      <c r="B2854" s="1" t="s">
        <v>2715</v>
      </c>
      <c r="C2854" s="1" t="s">
        <v>658</v>
      </c>
      <c r="D2854" s="1">
        <v>0.0</v>
      </c>
      <c r="E2854" s="1" t="s">
        <v>3580</v>
      </c>
      <c r="F2854" s="1">
        <v>14213</v>
      </c>
      <c r="H2854" s="1">
        <f>SUM((SUM('Order_Form'!J589)*1))</f>
        <v>0</v>
      </c>
      <c r="I2854" s="1" t="s">
        <v>692</v>
      </c>
      <c r="L2854" s="1">
        <v>8.0</v>
      </c>
      <c r="R2854" s="1">
        <f>IF(INDEX(M2854:Q2854,0,'Order_Form'!AE2)&gt;0,INDEX(M2854:Q2854,0,'Order_Form'!AE2),L2854)</f>
        <v>8</v>
      </c>
      <c r="S2854" s="1">
        <f>R2854*H2854</f>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4791666666667" right="0.74791666666667" top="0.98402777777778" bottom="0.98402777777778" header="0.51181102362205" footer="0.51181102362205"/>
  <pageSetup paperSize="1" orientation="portrai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Order_Form</vt:lpstr>
      <vt:lpstr>Order_Table</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2024-05-01T01:30:02-07:00</dcterms:created>
  <dcterms:modified xsi:type="dcterms:W3CDTF">2023-05-23T06:29:49-07:00</dcterms:modified>
  <dc:title/>
  <dc:description/>
  <dc:subject/>
  <cp:keywords/>
  <cp:category/>
</cp:coreProperties>
</file>